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D:\KOORDİNASYON ŞUBE-YENİ\IV. RİP\IV. Resmi İstatistik Programı\Yayınlanacak RİP-2025\İSTATİSTİK RAPORLARI\A- Korunan Alan İstatistikleri\"/>
    </mc:Choice>
  </mc:AlternateContent>
  <xr:revisionPtr revIDLastSave="0" documentId="13_ncr:1_{514F16C7-E810-4D36-B416-A761FB789B3E}" xr6:coauthVersionLast="47" xr6:coauthVersionMax="47" xr10:uidLastSave="{00000000-0000-0000-0000-000000000000}"/>
  <workbookProtection workbookPassword="E1AF" lockStructure="1"/>
  <bookViews>
    <workbookView xWindow="-120" yWindow="-120" windowWidth="29040" windowHeight="15720" tabRatio="709" xr2:uid="{00000000-000D-0000-FFFF-FFFF00000000}"/>
  </bookViews>
  <sheets>
    <sheet name="Tabiatı Koruma Alanları" sheetId="7" r:id="rId1"/>
  </sheets>
  <definedNames>
    <definedName name="_xlnm._FilterDatabase" localSheetId="0" hidden="1">'Tabiatı Koruma Alanları'!$A$1:$L$123</definedName>
    <definedName name="_xlnm.Print_Area" localSheetId="0">'Tabiatı Koruma Alanları'!$A$1:$K$125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7" l="1"/>
  <c r="G25" i="7"/>
  <c r="G21" i="7"/>
  <c r="G37" i="7" l="1"/>
  <c r="G7" i="7" s="1"/>
</calcChain>
</file>

<file path=xl/sharedStrings.xml><?xml version="1.0" encoding="utf-8"?>
<sst xmlns="http://schemas.openxmlformats.org/spreadsheetml/2006/main" count="325" uniqueCount="304">
  <si>
    <t>Balıkesir</t>
  </si>
  <si>
    <t>Muğla</t>
  </si>
  <si>
    <t>Afyonkarahisar</t>
  </si>
  <si>
    <t>Antalya</t>
  </si>
  <si>
    <t>Isparta</t>
  </si>
  <si>
    <t>Bolu</t>
  </si>
  <si>
    <t>Artvin</t>
  </si>
  <si>
    <t>İstanbul</t>
  </si>
  <si>
    <t>Kütahya</t>
  </si>
  <si>
    <t>Burdur</t>
  </si>
  <si>
    <t>Hatay</t>
  </si>
  <si>
    <t>Adana</t>
  </si>
  <si>
    <t>Karaman</t>
  </si>
  <si>
    <t>Düzce</t>
  </si>
  <si>
    <t>Kırşehir</t>
  </si>
  <si>
    <t>Sinop</t>
  </si>
  <si>
    <t>Karabük</t>
  </si>
  <si>
    <t>Samsun</t>
  </si>
  <si>
    <t>Gümüşhane</t>
  </si>
  <si>
    <t>Kahramanmaraş</t>
  </si>
  <si>
    <t xml:space="preserve">Alan (hektar)                  </t>
  </si>
  <si>
    <t>Coordinates</t>
  </si>
  <si>
    <t xml:space="preserve">Boylam    </t>
  </si>
  <si>
    <t xml:space="preserve">Latitude </t>
  </si>
  <si>
    <t>Longitude</t>
  </si>
  <si>
    <t>Kırklareli</t>
  </si>
  <si>
    <t xml:space="preserve">İlanTarihi                       </t>
  </si>
  <si>
    <t>TR</t>
  </si>
  <si>
    <t>TR100</t>
  </si>
  <si>
    <t>TR211</t>
  </si>
  <si>
    <t>Tekirdağ</t>
  </si>
  <si>
    <t>TR212</t>
  </si>
  <si>
    <t>Edirne</t>
  </si>
  <si>
    <t>TR213</t>
  </si>
  <si>
    <t>TR221</t>
  </si>
  <si>
    <t>TR222</t>
  </si>
  <si>
    <t>Çanakkale</t>
  </si>
  <si>
    <t>TR310</t>
  </si>
  <si>
    <t>İzmir</t>
  </si>
  <si>
    <t>TR321</t>
  </si>
  <si>
    <t>Aydın</t>
  </si>
  <si>
    <t>TR322</t>
  </si>
  <si>
    <t>Denizli</t>
  </si>
  <si>
    <t>TR323</t>
  </si>
  <si>
    <t>TR331</t>
  </si>
  <si>
    <t>Manisa</t>
  </si>
  <si>
    <t>TR332</t>
  </si>
  <si>
    <t>TR333</t>
  </si>
  <si>
    <t>TR334</t>
  </si>
  <si>
    <t>Uşak</t>
  </si>
  <si>
    <t>TR411</t>
  </si>
  <si>
    <t>Bursa</t>
  </si>
  <si>
    <t>TR412</t>
  </si>
  <si>
    <t>Eskişehir</t>
  </si>
  <si>
    <t>TR413</t>
  </si>
  <si>
    <t>Bilecik</t>
  </si>
  <si>
    <t>TR421</t>
  </si>
  <si>
    <t>Kocaeli</t>
  </si>
  <si>
    <t>TR422</t>
  </si>
  <si>
    <t>Sakarya</t>
  </si>
  <si>
    <t>TR423</t>
  </si>
  <si>
    <t>TR425</t>
  </si>
  <si>
    <t>Yalova</t>
  </si>
  <si>
    <t>TR510</t>
  </si>
  <si>
    <t>Ankara</t>
  </si>
  <si>
    <t>TR521</t>
  </si>
  <si>
    <t>Konya</t>
  </si>
  <si>
    <t>TR522</t>
  </si>
  <si>
    <t>TR611</t>
  </si>
  <si>
    <t>TR612</t>
  </si>
  <si>
    <t>TR613</t>
  </si>
  <si>
    <t>TR621</t>
  </si>
  <si>
    <t>TR622</t>
  </si>
  <si>
    <t>Mersin</t>
  </si>
  <si>
    <t>TR631</t>
  </si>
  <si>
    <t>TR632</t>
  </si>
  <si>
    <t>TR633</t>
  </si>
  <si>
    <t>Osmaniye</t>
  </si>
  <si>
    <t>TR711</t>
  </si>
  <si>
    <t>Kırıkkale</t>
  </si>
  <si>
    <t>TR712</t>
  </si>
  <si>
    <t>Aksaray</t>
  </si>
  <si>
    <t>TR713</t>
  </si>
  <si>
    <t>Niğde</t>
  </si>
  <si>
    <t>TR714</t>
  </si>
  <si>
    <t>Nevşehir</t>
  </si>
  <si>
    <t>TR715</t>
  </si>
  <si>
    <t>TR721</t>
  </si>
  <si>
    <t>Kayseri</t>
  </si>
  <si>
    <t>TR722</t>
  </si>
  <si>
    <t>Sivas</t>
  </si>
  <si>
    <t>TR723</t>
  </si>
  <si>
    <t>Yozgat</t>
  </si>
  <si>
    <t>TR811</t>
  </si>
  <si>
    <t>Zonguldak</t>
  </si>
  <si>
    <t>TR812</t>
  </si>
  <si>
    <t>TR813</t>
  </si>
  <si>
    <t>Bartın</t>
  </si>
  <si>
    <t>TR821</t>
  </si>
  <si>
    <t>Kastamonu</t>
  </si>
  <si>
    <t>TR822</t>
  </si>
  <si>
    <t>Çankırı</t>
  </si>
  <si>
    <t>TR823</t>
  </si>
  <si>
    <t>TR831</t>
  </si>
  <si>
    <t>TR832</t>
  </si>
  <si>
    <t>Tokat</t>
  </si>
  <si>
    <t>TR833</t>
  </si>
  <si>
    <t>Çorum</t>
  </si>
  <si>
    <t>TR834</t>
  </si>
  <si>
    <t>Amasya</t>
  </si>
  <si>
    <t>TR901</t>
  </si>
  <si>
    <t>Trabzon</t>
  </si>
  <si>
    <t>TR902</t>
  </si>
  <si>
    <t>Ordu</t>
  </si>
  <si>
    <t>TR903</t>
  </si>
  <si>
    <t>Giresun</t>
  </si>
  <si>
    <t>TR904</t>
  </si>
  <si>
    <t>Rize</t>
  </si>
  <si>
    <t>TR905</t>
  </si>
  <si>
    <t>TR906</t>
  </si>
  <si>
    <t>TRA11</t>
  </si>
  <si>
    <t>Erzurum</t>
  </si>
  <si>
    <t>TRA12</t>
  </si>
  <si>
    <t>Erzincan</t>
  </si>
  <si>
    <t>TRA13</t>
  </si>
  <si>
    <t>Bayburt</t>
  </si>
  <si>
    <t>TRA21</t>
  </si>
  <si>
    <t>Ağrı</t>
  </si>
  <si>
    <t>TRA22</t>
  </si>
  <si>
    <t>Kars</t>
  </si>
  <si>
    <t>TRA23</t>
  </si>
  <si>
    <t>Iğdır</t>
  </si>
  <si>
    <t>TRA24</t>
  </si>
  <si>
    <t>Ardahan</t>
  </si>
  <si>
    <t>TRB11</t>
  </si>
  <si>
    <t>Malatya</t>
  </si>
  <si>
    <t>TRB12</t>
  </si>
  <si>
    <t>Elazığ</t>
  </si>
  <si>
    <t>TRB13</t>
  </si>
  <si>
    <t>Bingöl</t>
  </si>
  <si>
    <t>TRB14</t>
  </si>
  <si>
    <t>Tunceli</t>
  </si>
  <si>
    <t>TRB21</t>
  </si>
  <si>
    <t>Van</t>
  </si>
  <si>
    <t>TRB22</t>
  </si>
  <si>
    <t>Muş</t>
  </si>
  <si>
    <t>TRB23</t>
  </si>
  <si>
    <t>Bitlis</t>
  </si>
  <si>
    <t>TRB24</t>
  </si>
  <si>
    <t>Hakkari</t>
  </si>
  <si>
    <t>TRC11</t>
  </si>
  <si>
    <t>Gaziantep</t>
  </si>
  <si>
    <t>TRC12</t>
  </si>
  <si>
    <t>Adıyaman</t>
  </si>
  <si>
    <t>TRC13</t>
  </si>
  <si>
    <t>Kilis</t>
  </si>
  <si>
    <t>TRC21</t>
  </si>
  <si>
    <t>Şanlıurfa</t>
  </si>
  <si>
    <t>TRC22</t>
  </si>
  <si>
    <t>Diyarbakır</t>
  </si>
  <si>
    <t>TRC31</t>
  </si>
  <si>
    <t>Mardin</t>
  </si>
  <si>
    <t>TRC32</t>
  </si>
  <si>
    <t>Batman</t>
  </si>
  <si>
    <t>TRC33</t>
  </si>
  <si>
    <t>Şırnak</t>
  </si>
  <si>
    <t>TRC34</t>
  </si>
  <si>
    <t>Siirt</t>
  </si>
  <si>
    <t>Beykoz Göknarlık TKA</t>
  </si>
  <si>
    <t>Kazdağı Göknarı TKA</t>
  </si>
  <si>
    <t>Kartal Gölü TKA</t>
  </si>
  <si>
    <t>Demirciönü TKA</t>
  </si>
  <si>
    <t>Kökez TKA</t>
  </si>
  <si>
    <t>Kale-Bolu Fındığı TKA</t>
  </si>
  <si>
    <t>Akgöl (Ereğli Sazlığı) TKA</t>
  </si>
  <si>
    <t>Çığlıkara TKA</t>
  </si>
  <si>
    <t>Dibek TKA</t>
  </si>
  <si>
    <t>Alacadağ TKA</t>
  </si>
  <si>
    <t>Kasnak Meşesi TKA</t>
  </si>
  <si>
    <t>Kargı Köyü Sığla Ormanı TKA</t>
  </si>
  <si>
    <t>Tekkoz-Kengerlidüz TKA</t>
  </si>
  <si>
    <t>Körçoban TKA</t>
  </si>
  <si>
    <t>Kavaklı TKA</t>
  </si>
  <si>
    <t>Çitdere TKA</t>
  </si>
  <si>
    <t>Hacıosman Ormanı TKA</t>
  </si>
  <si>
    <t>Örümcek Ormanı TKA</t>
  </si>
  <si>
    <t>Çamburnu TKA</t>
  </si>
  <si>
    <t>Camili Efeler TKA</t>
  </si>
  <si>
    <t>Camili Gorgit TKA</t>
  </si>
  <si>
    <t xml:space="preserve">Yükseklik (ort.) m </t>
  </si>
  <si>
    <t>Domaniç-Kaşalıç TKA</t>
  </si>
  <si>
    <t xml:space="preserve">Alan Adı                                                                                                               </t>
  </si>
  <si>
    <t xml:space="preserve">Site Name   </t>
  </si>
  <si>
    <t>Proclamation Date</t>
  </si>
  <si>
    <t xml:space="preserve">Tabiatı Koruma Alanı Sayısı </t>
  </si>
  <si>
    <t>Area  (hectare)</t>
  </si>
  <si>
    <t>The Number of Nature Conservation Areas</t>
  </si>
  <si>
    <r>
      <t xml:space="preserve">Koordinatlar                             </t>
    </r>
    <r>
      <rPr>
        <sz val="8"/>
        <rFont val="Tahoma"/>
        <family val="2"/>
        <charset val="162"/>
      </rPr>
      <t xml:space="preserve"> </t>
    </r>
  </si>
  <si>
    <r>
      <t xml:space="preserve">   Enlem        </t>
    </r>
    <r>
      <rPr>
        <sz val="8"/>
        <rFont val="Tahoma"/>
        <family val="2"/>
        <charset val="162"/>
      </rPr>
      <t xml:space="preserve"> </t>
    </r>
  </si>
  <si>
    <t>Altitude  (mean) m</t>
  </si>
  <si>
    <t>01a.02.0001</t>
  </si>
  <si>
    <t>01a.02.0002</t>
  </si>
  <si>
    <t>01a.02.0003</t>
  </si>
  <si>
    <t>01a.02.0004</t>
  </si>
  <si>
    <t>01a.02.0005</t>
  </si>
  <si>
    <t>01a.02.0006</t>
  </si>
  <si>
    <t>01a.02.0008</t>
  </si>
  <si>
    <t>01a.02.0009</t>
  </si>
  <si>
    <t>01a.02.0010</t>
  </si>
  <si>
    <t>01a.02.0011</t>
  </si>
  <si>
    <t>01a.02.0012</t>
  </si>
  <si>
    <t>01a.02.0013</t>
  </si>
  <si>
    <t>01a.02.0014</t>
  </si>
  <si>
    <t>01a.02.0015</t>
  </si>
  <si>
    <t>01a.02.0016</t>
  </si>
  <si>
    <t>01a.02.0017</t>
  </si>
  <si>
    <t>01a.02.0018</t>
  </si>
  <si>
    <t>01a.02.0019</t>
  </si>
  <si>
    <t>01a.02.0020</t>
  </si>
  <si>
    <t>01a.02.0021</t>
  </si>
  <si>
    <t>01a.02.0022</t>
  </si>
  <si>
    <t>01a.02.0024</t>
  </si>
  <si>
    <t>01a.02.0025</t>
  </si>
  <si>
    <t>01a.02.0027</t>
  </si>
  <si>
    <t>01a.02.0028</t>
  </si>
  <si>
    <t>01a.02.0029</t>
  </si>
  <si>
    <t>01a.02.0030</t>
  </si>
  <si>
    <t>01a.02.0031</t>
  </si>
  <si>
    <t>01a.02.0032</t>
  </si>
  <si>
    <t>Korunan Alan Ulusal Sınıflama Kodu</t>
  </si>
  <si>
    <t>I</t>
  </si>
  <si>
    <t>XI</t>
  </si>
  <si>
    <t>VII</t>
  </si>
  <si>
    <t>VI</t>
  </si>
  <si>
    <t>X</t>
  </si>
  <si>
    <t>IX</t>
  </si>
  <si>
    <t>V</t>
  </si>
  <si>
    <t>IV</t>
  </si>
  <si>
    <t>XII</t>
  </si>
  <si>
    <t>XV</t>
  </si>
  <si>
    <t>VIII</t>
  </si>
  <si>
    <t>National Classification Code of National Areas</t>
  </si>
  <si>
    <t>Resource Value</t>
  </si>
  <si>
    <t>Türkiye -Turkey</t>
  </si>
  <si>
    <r>
      <t>İBBS</t>
    </r>
    <r>
      <rPr>
        <b/>
        <vertAlign val="superscript"/>
        <sz val="8"/>
        <rFont val="Tahoma"/>
        <family val="2"/>
        <charset val="162"/>
      </rPr>
      <t>(1)</t>
    </r>
    <r>
      <rPr>
        <b/>
        <sz val="8"/>
        <rFont val="Tahoma"/>
        <family val="2"/>
        <charset val="162"/>
      </rPr>
      <t xml:space="preserve"> - 3. Düzey 
SR</t>
    </r>
    <r>
      <rPr>
        <b/>
        <vertAlign val="superscript"/>
        <sz val="8"/>
        <rFont val="Tahoma"/>
        <family val="2"/>
        <charset val="162"/>
      </rPr>
      <t>(1)</t>
    </r>
    <r>
      <rPr>
        <b/>
        <sz val="8"/>
        <rFont val="Tahoma"/>
        <family val="2"/>
        <charset val="162"/>
      </rPr>
      <t xml:space="preserve"> - Level 3        </t>
    </r>
    <r>
      <rPr>
        <sz val="8"/>
        <rFont val="Tahoma"/>
        <family val="2"/>
        <charset val="162"/>
      </rPr>
      <t/>
    </r>
  </si>
  <si>
    <t>Göknar meşceresi</t>
  </si>
  <si>
    <t>Ehrami Karaçamı</t>
  </si>
  <si>
    <t>Toros Sediri</t>
  </si>
  <si>
    <t>Halep Çamı</t>
  </si>
  <si>
    <t>Kazdağı Göknarı</t>
  </si>
  <si>
    <t>Karaçam meşceresi</t>
  </si>
  <si>
    <t>Kartal Gölü Buzul Vadisi</t>
  </si>
  <si>
    <t>Kayın – Karaçam Karışık Ormanı</t>
  </si>
  <si>
    <t>Çok Yaşlı Uludağ Göknarı ve Kayın Ormanı</t>
  </si>
  <si>
    <t>Ebe Çamı</t>
  </si>
  <si>
    <t xml:space="preserve">Türk Fındığı. Boy 25-30 m, çap 1 m. </t>
  </si>
  <si>
    <t>Sığla Ağacı</t>
  </si>
  <si>
    <t>Doğu Kayını</t>
  </si>
  <si>
    <t>Olağanüstü boy ve çapta Porsuk, Fındık ve Dişbudak bulunması.</t>
  </si>
  <si>
    <t xml:space="preserve">Sarıçam meşceresinin sahile inebildiği nadir yerlerden biridir. </t>
  </si>
  <si>
    <t xml:space="preserve">Camili-Efeler Ormanı </t>
  </si>
  <si>
    <t>Yaşlı, Camili-Gorgit Ormanı</t>
  </si>
  <si>
    <t>Örümcek Ormanı</t>
  </si>
  <si>
    <t>Kaynak Değeri</t>
  </si>
  <si>
    <t>Konya+Karaman</t>
  </si>
  <si>
    <t>TR521+522</t>
  </si>
  <si>
    <r>
      <t>Tavas Kurbağası (</t>
    </r>
    <r>
      <rPr>
        <i/>
        <sz val="8"/>
        <rFont val="Tahoma"/>
        <family val="2"/>
        <charset val="162"/>
      </rPr>
      <t>Rana tavasensis</t>
    </r>
    <r>
      <rPr>
        <sz val="8"/>
        <rFont val="Tahoma"/>
        <family val="2"/>
        <charset val="162"/>
      </rPr>
      <t>)</t>
    </r>
  </si>
  <si>
    <r>
      <t>İtecik lalesi (</t>
    </r>
    <r>
      <rPr>
        <i/>
        <sz val="8"/>
        <rFont val="Tahoma"/>
        <family val="2"/>
        <charset val="162"/>
      </rPr>
      <t>Paeonia peregrina</t>
    </r>
    <r>
      <rPr>
        <sz val="8"/>
        <rFont val="Tahoma"/>
        <family val="2"/>
        <charset val="162"/>
      </rPr>
      <t>)</t>
    </r>
  </si>
  <si>
    <r>
      <t>Sarıkum TKA</t>
    </r>
    <r>
      <rPr>
        <vertAlign val="superscript"/>
        <sz val="8"/>
        <rFont val="Tahoma"/>
        <family val="2"/>
        <charset val="162"/>
      </rPr>
      <t xml:space="preserve"> </t>
    </r>
  </si>
  <si>
    <t>01a.02.0033</t>
  </si>
  <si>
    <t>01a.02.0034</t>
  </si>
  <si>
    <t xml:space="preserve">Çakıroluk TKA </t>
  </si>
  <si>
    <t xml:space="preserve">Vakıf Çamlığı TKA </t>
  </si>
  <si>
    <t>İtecik Lalesi TKA</t>
  </si>
  <si>
    <r>
      <rPr>
        <vertAlign val="superscript"/>
        <sz val="8"/>
        <rFont val="Tahoma"/>
        <family val="2"/>
        <charset val="162"/>
      </rPr>
      <t>(1)</t>
    </r>
    <r>
      <rPr>
        <sz val="8"/>
        <rFont val="Tahoma"/>
        <family val="2"/>
        <charset val="162"/>
      </rPr>
      <t xml:space="preserve">İstatistiki Bölge Birimleri Sınıflaması </t>
    </r>
  </si>
  <si>
    <t>II</t>
  </si>
  <si>
    <t>Kasatura Körfezi TKA</t>
  </si>
  <si>
    <t>NOT:</t>
  </si>
  <si>
    <t xml:space="preserve">Deniz, kıyı, kum, göl, sulak alan ve orman ekosistemi ile nadir özellik göstermektedir. </t>
  </si>
  <si>
    <t>Akdoğan ve Rüzgarlar Ebeçamı TKA</t>
  </si>
  <si>
    <t>01a.02.0035</t>
  </si>
  <si>
    <t>Seyfe Gölü TKA</t>
  </si>
  <si>
    <t>Yumurtalık Lagünü TKA</t>
  </si>
  <si>
    <r>
      <t xml:space="preserve">Sırtlandağı Halep Çamı TKA </t>
    </r>
    <r>
      <rPr>
        <vertAlign val="superscript"/>
        <sz val="8"/>
        <rFont val="Tahoma"/>
        <family val="2"/>
        <charset val="162"/>
      </rPr>
      <t>(2)</t>
    </r>
  </si>
  <si>
    <t>Tabiatı Koruma Alanları (TKA), 1987-2025</t>
  </si>
  <si>
    <t>Nature Conservation Areas, 1987-2025</t>
  </si>
  <si>
    <r>
      <t>Dandindere TKA</t>
    </r>
    <r>
      <rPr>
        <vertAlign val="superscript"/>
        <sz val="8"/>
        <rFont val="Tahoma"/>
        <family val="2"/>
        <charset val="162"/>
      </rPr>
      <t xml:space="preserve">  (2)</t>
    </r>
  </si>
  <si>
    <r>
      <rPr>
        <vertAlign val="superscript"/>
        <sz val="8"/>
        <rFont val="Tahoma"/>
        <family val="2"/>
        <charset val="162"/>
      </rPr>
      <t>(2)</t>
    </r>
    <r>
      <rPr>
        <sz val="8"/>
        <rFont val="Tahoma"/>
        <family val="2"/>
        <charset val="162"/>
      </rPr>
      <t xml:space="preserve"> 2025 yılı içerisinde 2 adet Tabiatı Koruma Alanında sınır değişikliği yapılmıştır.</t>
    </r>
  </si>
  <si>
    <t>Su kuşu türlerinin çeşitliliği</t>
  </si>
  <si>
    <t>Deniz, kıyı, kum, göl, sulak alan ve orman ekosistemi ile vahşi yılkı atları</t>
  </si>
  <si>
    <t>Subasar ( alüvyal ) orman ekosistemi</t>
  </si>
  <si>
    <t>Istranca meşesinin dünyada eşine ender rastlanan boy ve çaptaki örneklerinin olması</t>
  </si>
  <si>
    <t>Toy ile Angut kuşlarının yaşadığı bir habitat olması ve 167 Kuş türünün mevcudiyeti</t>
  </si>
  <si>
    <t>Toros Göknarı, Lübnan Sediri ve Karaçam türlerinin saf ve karışık meşceresi ve anıt ağaçları</t>
  </si>
  <si>
    <t>Kasnak meşesinin sedir ve ardıç ile karışık ekosistem yapısı</t>
  </si>
  <si>
    <t>Anıt ağaç özelliklerine sahip sedir meşcereleri</t>
  </si>
  <si>
    <t>Çok yaşlı Sedir (Cedrus Libani ) ormanı, 400'e yakın endemik türün mevcudiyeti, 116 türün sub-alpin kuşakta yer alması</t>
  </si>
  <si>
    <t>20'den fazla nadir orman ağaç türü ve anıt ağaçlar</t>
  </si>
  <si>
    <t>Kayın, Gürgen, Kestane ve Meşe türlerinden oluşan karışık meşcere</t>
  </si>
  <si>
    <r>
      <rPr>
        <b/>
        <sz val="8"/>
        <rFont val="Tahoma"/>
        <family val="2"/>
        <charset val="162"/>
      </rPr>
      <t xml:space="preserve">Bölge Müdürlüğü          </t>
    </r>
    <r>
      <rPr>
        <sz val="8"/>
        <rFont val="Tahoma"/>
        <family val="2"/>
        <charset val="162"/>
      </rPr>
      <t xml:space="preserve">                </t>
    </r>
  </si>
  <si>
    <t>Regional Directorate</t>
  </si>
  <si>
    <t>Kaynak: Doğa Koruma ve Milli Parklar Genel Müdürlüğü</t>
  </si>
  <si>
    <t>Source: General Directorate of Nature Conservation and National Parks</t>
  </si>
  <si>
    <r>
      <rPr>
        <vertAlign val="superscript"/>
        <sz val="8"/>
        <rFont val="Tahoma"/>
        <family val="2"/>
        <charset val="162"/>
      </rPr>
      <t>(1)</t>
    </r>
    <r>
      <rPr>
        <sz val="8"/>
        <rFont val="Tahoma"/>
        <family val="2"/>
        <charset val="162"/>
      </rPr>
      <t xml:space="preserve">Statistical Regions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</si>
</sst>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"/>
    <numFmt numFmtId="165" formatCode="0.00000"/>
    <numFmt numFmtId="166" formatCode="###\ ###\ ###.#0"/>
  </numFmts>
  <fonts count="13" x14ac:knownFonts="1">
    <font>
      <sz val="10"/>
      <name val="Arial"/>
      <charset val="162"/>
    </font>
    <font>
      <sz val="8"/>
      <name val="Tahoma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b/>
      <sz val="8"/>
      <name val="Tahoma"/>
      <family val="2"/>
      <charset val="162"/>
    </font>
    <font>
      <b/>
      <vertAlign val="superscript"/>
      <sz val="8"/>
      <name val="Tahoma"/>
      <family val="2"/>
      <charset val="162"/>
    </font>
    <font>
      <vertAlign val="superscript"/>
      <sz val="8"/>
      <name val="Tahoma"/>
      <family val="2"/>
      <charset val="162"/>
    </font>
    <font>
      <i/>
      <sz val="8"/>
      <name val="Tahoma"/>
      <family val="2"/>
      <charset val="162"/>
    </font>
    <font>
      <sz val="8"/>
      <name val="Arial"/>
      <family val="2"/>
      <charset val="162"/>
    </font>
    <font>
      <sz val="8"/>
      <color theme="1"/>
      <name val="Tahoma"/>
      <family val="2"/>
      <charset val="162"/>
    </font>
    <font>
      <sz val="8"/>
      <color rgb="FFFF0000"/>
      <name val="Tahoma"/>
      <family val="2"/>
      <charset val="162"/>
    </font>
    <font>
      <b/>
      <sz val="8"/>
      <color theme="1"/>
      <name val="Tahom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176">
    <xf numFmtId="0" fontId="0" fillId="0" borderId="0" xfId="0"/>
    <xf numFmtId="0" fontId="10" fillId="0" borderId="0" xfId="0" applyFont="1"/>
    <xf numFmtId="165" fontId="10" fillId="0" borderId="0" xfId="0" applyNumberFormat="1" applyFont="1"/>
    <xf numFmtId="0" fontId="10" fillId="2" borderId="0" xfId="0" applyFont="1" applyFill="1"/>
    <xf numFmtId="1" fontId="5" fillId="0" borderId="0" xfId="0" applyNumberFormat="1" applyFont="1" applyFill="1" applyBorder="1" applyAlignment="1">
      <alignment vertical="center"/>
    </xf>
    <xf numFmtId="0" fontId="1" fillId="0" borderId="0" xfId="0" applyFont="1" applyFill="1"/>
    <xf numFmtId="1" fontId="5" fillId="0" borderId="0" xfId="0" applyNumberFormat="1" applyFont="1" applyFill="1" applyBorder="1" applyAlignment="1"/>
    <xf numFmtId="2" fontId="5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Border="1"/>
    <xf numFmtId="1" fontId="1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2" applyFont="1" applyFill="1" applyBorder="1" applyAlignment="1"/>
    <xf numFmtId="49" fontId="1" fillId="0" borderId="0" xfId="0" applyNumberFormat="1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2" fontId="5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2" fillId="0" borderId="0" xfId="0" applyFont="1" applyFill="1"/>
    <xf numFmtId="2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3" fontId="1" fillId="0" borderId="0" xfId="2" applyNumberFormat="1" applyFont="1" applyFill="1" applyBorder="1" applyAlignment="1"/>
    <xf numFmtId="0" fontId="1" fillId="5" borderId="0" xfId="0" applyFont="1" applyFill="1"/>
    <xf numFmtId="0" fontId="10" fillId="5" borderId="0" xfId="0" applyFont="1" applyFill="1"/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3" applyFont="1" applyFill="1" applyBorder="1" applyAlignment="1"/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 shrinkToFit="1"/>
    </xf>
    <xf numFmtId="0" fontId="1" fillId="0" borderId="16" xfId="0" applyFont="1" applyFill="1" applyBorder="1" applyAlignment="1">
      <alignment horizontal="center" vertical="center" wrapText="1"/>
    </xf>
    <xf numFmtId="0" fontId="10" fillId="0" borderId="17" xfId="0" quotePrefix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0" fillId="5" borderId="17" xfId="0" quotePrefix="1" applyFont="1" applyFill="1" applyBorder="1" applyAlignment="1">
      <alignment horizontal="center" vertical="center" wrapText="1" shrinkToFit="1"/>
    </xf>
    <xf numFmtId="14" fontId="1" fillId="5" borderId="17" xfId="0" applyNumberFormat="1" applyFont="1" applyFill="1" applyBorder="1" applyAlignment="1">
      <alignment horizontal="center" vertical="center" wrapText="1"/>
    </xf>
    <xf numFmtId="0" fontId="1" fillId="5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shrinkToFit="1"/>
    </xf>
    <xf numFmtId="0" fontId="10" fillId="0" borderId="18" xfId="0" applyFont="1" applyFill="1" applyBorder="1" applyAlignment="1">
      <alignment horizontal="center" vertical="center" wrapText="1" shrinkToFit="1"/>
    </xf>
    <xf numFmtId="0" fontId="1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shrinkToFit="1"/>
    </xf>
    <xf numFmtId="0" fontId="5" fillId="0" borderId="17" xfId="0" applyFont="1" applyFill="1" applyBorder="1" applyAlignment="1">
      <alignment horizontal="left" vertical="center" shrinkToFit="1"/>
    </xf>
    <xf numFmtId="0" fontId="10" fillId="0" borderId="17" xfId="0" applyFont="1" applyFill="1" applyBorder="1" applyAlignment="1">
      <alignment horizontal="center" vertical="center" wrapText="1" shrinkToFit="1"/>
    </xf>
    <xf numFmtId="0" fontId="10" fillId="0" borderId="19" xfId="0" applyFont="1" applyFill="1" applyBorder="1" applyAlignment="1">
      <alignment horizontal="center" vertical="center" wrapText="1" shrinkToFit="1"/>
    </xf>
    <xf numFmtId="1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0" fontId="10" fillId="0" borderId="19" xfId="0" quotePrefix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quotePrefix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right" vertical="center" wrapText="1"/>
    </xf>
    <xf numFmtId="166" fontId="5" fillId="0" borderId="19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66" fontId="1" fillId="0" borderId="0" xfId="0" applyNumberFormat="1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right" vertical="center" wrapText="1"/>
    </xf>
    <xf numFmtId="166" fontId="1" fillId="0" borderId="18" xfId="0" applyNumberFormat="1" applyFont="1" applyFill="1" applyBorder="1" applyAlignment="1">
      <alignment horizontal="right" vertical="center" wrapText="1"/>
    </xf>
    <xf numFmtId="166" fontId="5" fillId="5" borderId="19" xfId="0" applyNumberFormat="1" applyFont="1" applyFill="1" applyBorder="1" applyAlignment="1">
      <alignment horizontal="right" vertical="center" wrapText="1"/>
    </xf>
    <xf numFmtId="0" fontId="1" fillId="5" borderId="17" xfId="0" applyFont="1" applyFill="1" applyBorder="1" applyAlignment="1">
      <alignment horizontal="right" vertical="center" wrapText="1"/>
    </xf>
    <xf numFmtId="166" fontId="1" fillId="5" borderId="17" xfId="0" applyNumberFormat="1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right" vertical="center" wrapText="1"/>
    </xf>
    <xf numFmtId="166" fontId="1" fillId="0" borderId="17" xfId="0" applyNumberFormat="1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right" vertical="center" wrapText="1"/>
    </xf>
    <xf numFmtId="166" fontId="1" fillId="0" borderId="20" xfId="0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right" vertical="center" wrapText="1"/>
    </xf>
    <xf numFmtId="166" fontId="1" fillId="0" borderId="16" xfId="0" applyNumberFormat="1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1" fillId="0" borderId="18" xfId="0" applyNumberFormat="1" applyFont="1" applyFill="1" applyBorder="1" applyAlignment="1">
      <alignment horizontal="right" vertical="center" wrapText="1"/>
    </xf>
    <xf numFmtId="164" fontId="1" fillId="0" borderId="19" xfId="0" applyNumberFormat="1" applyFont="1" applyFill="1" applyBorder="1" applyAlignment="1">
      <alignment horizontal="right" vertical="center" wrapText="1"/>
    </xf>
    <xf numFmtId="164" fontId="1" fillId="0" borderId="17" xfId="0" applyNumberFormat="1" applyFont="1" applyFill="1" applyBorder="1" applyAlignment="1">
      <alignment horizontal="right" vertical="center" wrapText="1"/>
    </xf>
    <xf numFmtId="164" fontId="1" fillId="5" borderId="17" xfId="0" applyNumberFormat="1" applyFont="1" applyFill="1" applyBorder="1" applyAlignment="1">
      <alignment horizontal="right" vertical="center" wrapText="1"/>
    </xf>
    <xf numFmtId="164" fontId="1" fillId="0" borderId="20" xfId="0" applyNumberFormat="1" applyFont="1" applyFill="1" applyBorder="1" applyAlignment="1">
      <alignment horizontal="right" vertical="center" wrapText="1"/>
    </xf>
    <xf numFmtId="164" fontId="1" fillId="0" borderId="16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5" fillId="4" borderId="21" xfId="2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1" fillId="4" borderId="1" xfId="2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right" vertical="center" wrapText="1"/>
    </xf>
    <xf numFmtId="166" fontId="5" fillId="4" borderId="1" xfId="0" applyNumberFormat="1" applyFont="1" applyFill="1" applyBorder="1" applyAlignment="1">
      <alignment horizontal="right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left" vertical="center" wrapText="1" shrinkToFit="1"/>
    </xf>
    <xf numFmtId="0" fontId="5" fillId="0" borderId="26" xfId="0" applyFont="1" applyFill="1" applyBorder="1" applyAlignment="1">
      <alignment horizontal="left" vertical="center" shrinkToFit="1"/>
    </xf>
    <xf numFmtId="0" fontId="1" fillId="0" borderId="27" xfId="0" applyFont="1" applyFill="1" applyBorder="1" applyAlignment="1">
      <alignment horizontal="left" vertical="center" wrapText="1"/>
    </xf>
    <xf numFmtId="14" fontId="1" fillId="0" borderId="29" xfId="0" applyNumberFormat="1" applyFont="1" applyFill="1" applyBorder="1" applyAlignment="1">
      <alignment horizontal="left" vertical="center" wrapText="1" shrinkToFit="1"/>
    </xf>
    <xf numFmtId="0" fontId="1" fillId="5" borderId="29" xfId="0" applyFont="1" applyFill="1" applyBorder="1" applyAlignment="1">
      <alignment horizontal="left" vertical="center" wrapText="1"/>
    </xf>
    <xf numFmtId="14" fontId="1" fillId="0" borderId="30" xfId="0" applyNumberFormat="1" applyFont="1" applyFill="1" applyBorder="1" applyAlignment="1">
      <alignment horizontal="left" vertical="center" wrapText="1" shrinkToFit="1"/>
    </xf>
    <xf numFmtId="14" fontId="1" fillId="0" borderId="24" xfId="0" applyNumberFormat="1" applyFont="1" applyFill="1" applyBorder="1" applyAlignment="1">
      <alignment horizontal="left" vertical="center" wrapText="1" shrinkToFit="1"/>
    </xf>
    <xf numFmtId="0" fontId="5" fillId="0" borderId="23" xfId="0" applyFont="1" applyFill="1" applyBorder="1" applyAlignment="1">
      <alignment horizontal="left" vertical="center" shrinkToFit="1"/>
    </xf>
    <xf numFmtId="0" fontId="1" fillId="0" borderId="31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shrinkToFit="1"/>
    </xf>
    <xf numFmtId="0" fontId="1" fillId="0" borderId="29" xfId="0" applyFont="1" applyFill="1" applyBorder="1" applyAlignment="1">
      <alignment horizontal="left" vertical="center" wrapText="1"/>
    </xf>
    <xf numFmtId="0" fontId="10" fillId="0" borderId="32" xfId="0" quotePrefix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right" vertical="center" wrapText="1"/>
    </xf>
    <xf numFmtId="166" fontId="1" fillId="0" borderId="32" xfId="0" applyNumberFormat="1" applyFont="1" applyFill="1" applyBorder="1" applyAlignment="1">
      <alignment horizontal="right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right" vertical="center" wrapText="1"/>
    </xf>
    <xf numFmtId="14" fontId="1" fillId="0" borderId="33" xfId="0" applyNumberFormat="1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left" vertical="center" shrinkToFit="1"/>
    </xf>
    <xf numFmtId="0" fontId="5" fillId="0" borderId="16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 shrinkToFit="1"/>
    </xf>
    <xf numFmtId="0" fontId="5" fillId="0" borderId="17" xfId="0" applyFont="1" applyFill="1" applyBorder="1" applyAlignment="1">
      <alignment horizontal="left" vertical="center" shrinkToFit="1"/>
    </xf>
    <xf numFmtId="2" fontId="1" fillId="3" borderId="6" xfId="0" applyNumberFormat="1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 shrinkToFit="1"/>
    </xf>
    <xf numFmtId="0" fontId="2" fillId="0" borderId="0" xfId="0" applyFont="1" applyBorder="1" applyAlignment="1">
      <alignment horizontal="left"/>
    </xf>
    <xf numFmtId="1" fontId="1" fillId="3" borderId="6" xfId="0" applyNumberFormat="1" applyFont="1" applyFill="1" applyBorder="1" applyAlignment="1">
      <alignment horizontal="center" vertical="top" wrapText="1"/>
    </xf>
    <xf numFmtId="1" fontId="1" fillId="3" borderId="7" xfId="0" applyNumberFormat="1" applyFont="1" applyFill="1" applyBorder="1" applyAlignment="1">
      <alignment horizontal="center" vertical="top" wrapText="1"/>
    </xf>
    <xf numFmtId="0" fontId="5" fillId="3" borderId="12" xfId="2" applyFont="1" applyFill="1" applyBorder="1" applyAlignment="1">
      <alignment horizontal="left" vertical="center" wrapText="1"/>
    </xf>
    <xf numFmtId="0" fontId="5" fillId="3" borderId="13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left" vertical="center"/>
    </xf>
    <xf numFmtId="0" fontId="5" fillId="3" borderId="15" xfId="2" applyFont="1" applyFill="1" applyBorder="1" applyAlignment="1">
      <alignment horizontal="left" vertical="center"/>
    </xf>
    <xf numFmtId="0" fontId="5" fillId="3" borderId="5" xfId="2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 shrinkToFit="1"/>
    </xf>
    <xf numFmtId="0" fontId="5" fillId="0" borderId="32" xfId="0" applyFont="1" applyFill="1" applyBorder="1" applyAlignment="1">
      <alignment horizontal="left" vertical="center" shrinkToFit="1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</cellXfs>
  <cellStyles count="4">
    <cellStyle name="Normal" xfId="0" builtinId="0"/>
    <cellStyle name="Normal 2" xfId="1" xr:uid="{00000000-0005-0000-0000-000001000000}"/>
    <cellStyle name="Normal_2004 sonu itibariyle faaliyetler" xfId="2" xr:uid="{00000000-0005-0000-0000-000002000000}"/>
    <cellStyle name="Normal_BEŞ YILLIK KALKINMA PLANI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tabColor theme="7" tint="-0.249977111117893"/>
  </sheetPr>
  <dimension ref="A1:AV155"/>
  <sheetViews>
    <sheetView showGridLines="0" tabSelected="1" topLeftCell="A102" zoomScaleNormal="100" workbookViewId="0">
      <selection activeCell="C132" sqref="C132"/>
    </sheetView>
  </sheetViews>
  <sheetFormatPr defaultRowHeight="10.5" x14ac:dyDescent="0.15"/>
  <cols>
    <col min="1" max="1" width="9.140625" style="5"/>
    <col min="2" max="2" width="23.140625" style="20" customWidth="1"/>
    <col min="3" max="3" width="21.28515625" style="15" customWidth="1"/>
    <col min="4" max="4" width="22.42578125" style="5" customWidth="1"/>
    <col min="5" max="5" width="25.85546875" style="5" bestFit="1" customWidth="1"/>
    <col min="6" max="6" width="23.28515625" style="11" bestFit="1" customWidth="1"/>
    <col min="7" max="7" width="16.28515625" style="17" customWidth="1"/>
    <col min="8" max="8" width="13.5703125" style="15" bestFit="1" customWidth="1"/>
    <col min="9" max="10" width="8.42578125" style="19" bestFit="1" customWidth="1"/>
    <col min="11" max="11" width="15.5703125" style="15" bestFit="1" customWidth="1"/>
    <col min="12" max="12" width="30.140625" style="12" bestFit="1" customWidth="1"/>
    <col min="13" max="20" width="9.140625" style="5"/>
    <col min="21" max="16384" width="9.140625" style="1"/>
  </cols>
  <sheetData>
    <row r="1" spans="1:12" ht="15" customHeight="1" x14ac:dyDescent="0.15">
      <c r="A1" s="4" t="s">
        <v>284</v>
      </c>
      <c r="B1" s="4"/>
      <c r="C1" s="37"/>
      <c r="E1" s="6"/>
      <c r="G1" s="7"/>
      <c r="H1" s="8"/>
      <c r="I1" s="9"/>
      <c r="J1" s="10"/>
      <c r="K1" s="8"/>
    </row>
    <row r="2" spans="1:12" ht="11.25" thickBot="1" x14ac:dyDescent="0.2">
      <c r="A2" s="13" t="s">
        <v>285</v>
      </c>
      <c r="B2" s="4"/>
      <c r="C2" s="37"/>
      <c r="E2" s="6"/>
      <c r="G2" s="7"/>
      <c r="H2" s="8"/>
      <c r="I2" s="14"/>
      <c r="J2" s="10"/>
      <c r="K2" s="8"/>
    </row>
    <row r="3" spans="1:12" ht="21" x14ac:dyDescent="0.15">
      <c r="A3" s="166" t="s">
        <v>244</v>
      </c>
      <c r="B3" s="167"/>
      <c r="C3" s="139" t="s">
        <v>229</v>
      </c>
      <c r="D3" s="140" t="s">
        <v>299</v>
      </c>
      <c r="E3" s="139" t="s">
        <v>191</v>
      </c>
      <c r="F3" s="139" t="s">
        <v>194</v>
      </c>
      <c r="G3" s="141" t="s">
        <v>20</v>
      </c>
      <c r="H3" s="139" t="s">
        <v>26</v>
      </c>
      <c r="I3" s="149" t="s">
        <v>197</v>
      </c>
      <c r="J3" s="149"/>
      <c r="K3" s="142" t="s">
        <v>189</v>
      </c>
      <c r="L3" s="143" t="s">
        <v>263</v>
      </c>
    </row>
    <row r="4" spans="1:12" x14ac:dyDescent="0.15">
      <c r="A4" s="168"/>
      <c r="B4" s="169"/>
      <c r="C4" s="144"/>
      <c r="D4" s="164" t="s">
        <v>300</v>
      </c>
      <c r="E4" s="160" t="s">
        <v>192</v>
      </c>
      <c r="F4" s="144"/>
      <c r="G4" s="158" t="s">
        <v>195</v>
      </c>
      <c r="H4" s="160" t="s">
        <v>193</v>
      </c>
      <c r="I4" s="150" t="s">
        <v>21</v>
      </c>
      <c r="J4" s="151"/>
      <c r="K4" s="39"/>
      <c r="L4" s="41"/>
    </row>
    <row r="5" spans="1:12" ht="21" x14ac:dyDescent="0.15">
      <c r="A5" s="168"/>
      <c r="B5" s="169"/>
      <c r="C5" s="145" t="s">
        <v>241</v>
      </c>
      <c r="D5" s="164"/>
      <c r="E5" s="160"/>
      <c r="F5" s="145" t="s">
        <v>196</v>
      </c>
      <c r="G5" s="158"/>
      <c r="H5" s="160"/>
      <c r="I5" s="25" t="s">
        <v>198</v>
      </c>
      <c r="J5" s="26" t="s">
        <v>22</v>
      </c>
      <c r="K5" s="147" t="s">
        <v>199</v>
      </c>
      <c r="L5" s="148" t="s">
        <v>242</v>
      </c>
    </row>
    <row r="6" spans="1:12" ht="11.25" thickBot="1" x14ac:dyDescent="0.2">
      <c r="A6" s="170"/>
      <c r="B6" s="171"/>
      <c r="C6" s="146"/>
      <c r="D6" s="165"/>
      <c r="E6" s="161"/>
      <c r="F6" s="146"/>
      <c r="G6" s="159"/>
      <c r="H6" s="161"/>
      <c r="I6" s="27" t="s">
        <v>23</v>
      </c>
      <c r="J6" s="28" t="s">
        <v>24</v>
      </c>
      <c r="K6" s="42"/>
      <c r="L6" s="43"/>
    </row>
    <row r="7" spans="1:12" s="24" customFormat="1" ht="24.95" customHeight="1" x14ac:dyDescent="0.15">
      <c r="A7" s="110" t="s">
        <v>27</v>
      </c>
      <c r="B7" s="111" t="s">
        <v>243</v>
      </c>
      <c r="C7" s="112"/>
      <c r="D7" s="113"/>
      <c r="E7" s="114"/>
      <c r="F7" s="115">
        <v>32</v>
      </c>
      <c r="G7" s="116">
        <f>G8+G12+G14+G19+G21+G25+G27+G37+G41+G47+G51+G53+G55+G58+G60+G67+G73+G79+G81+G90+G94+G120+G30</f>
        <v>56386.331527400005</v>
      </c>
      <c r="H7" s="117"/>
      <c r="I7" s="117"/>
      <c r="J7" s="117"/>
      <c r="K7" s="117"/>
      <c r="L7" s="118"/>
    </row>
    <row r="8" spans="1:12" ht="15" customHeight="1" x14ac:dyDescent="0.15">
      <c r="A8" s="152" t="s">
        <v>28</v>
      </c>
      <c r="B8" s="154" t="s">
        <v>7</v>
      </c>
      <c r="C8" s="68"/>
      <c r="D8" s="69"/>
      <c r="E8" s="103"/>
      <c r="F8" s="80">
        <v>1</v>
      </c>
      <c r="G8" s="81">
        <v>43.1</v>
      </c>
      <c r="H8" s="70"/>
      <c r="I8" s="71"/>
      <c r="J8" s="71"/>
      <c r="K8" s="72"/>
      <c r="L8" s="119"/>
    </row>
    <row r="9" spans="1:12" ht="15" customHeight="1" x14ac:dyDescent="0.15">
      <c r="A9" s="153"/>
      <c r="B9" s="155"/>
      <c r="C9" s="51" t="s">
        <v>206</v>
      </c>
      <c r="D9" s="50" t="s">
        <v>230</v>
      </c>
      <c r="E9" s="104" t="s">
        <v>168</v>
      </c>
      <c r="F9" s="82">
        <v>1</v>
      </c>
      <c r="G9" s="83">
        <v>43.1</v>
      </c>
      <c r="H9" s="52">
        <v>32113</v>
      </c>
      <c r="I9" s="50">
        <v>41.161068999999998</v>
      </c>
      <c r="J9" s="50">
        <v>29.103159000000002</v>
      </c>
      <c r="K9" s="96">
        <v>100</v>
      </c>
      <c r="L9" s="120" t="s">
        <v>245</v>
      </c>
    </row>
    <row r="10" spans="1:12" ht="15" customHeight="1" x14ac:dyDescent="0.15">
      <c r="A10" s="121" t="s">
        <v>29</v>
      </c>
      <c r="B10" s="62" t="s">
        <v>30</v>
      </c>
      <c r="C10" s="63"/>
      <c r="D10" s="64"/>
      <c r="E10" s="105"/>
      <c r="F10" s="84"/>
      <c r="G10" s="85"/>
      <c r="H10" s="64"/>
      <c r="I10" s="64"/>
      <c r="J10" s="64"/>
      <c r="K10" s="97"/>
      <c r="L10" s="122"/>
    </row>
    <row r="11" spans="1:12" ht="15" customHeight="1" x14ac:dyDescent="0.15">
      <c r="A11" s="121" t="s">
        <v>31</v>
      </c>
      <c r="B11" s="62" t="s">
        <v>32</v>
      </c>
      <c r="C11" s="63"/>
      <c r="D11" s="64"/>
      <c r="E11" s="105"/>
      <c r="F11" s="84"/>
      <c r="G11" s="85"/>
      <c r="H11" s="64"/>
      <c r="I11" s="64"/>
      <c r="J11" s="64"/>
      <c r="K11" s="97"/>
      <c r="L11" s="122"/>
    </row>
    <row r="12" spans="1:12" ht="15" customHeight="1" x14ac:dyDescent="0.15">
      <c r="A12" s="152" t="s">
        <v>33</v>
      </c>
      <c r="B12" s="154" t="s">
        <v>25</v>
      </c>
      <c r="C12" s="68"/>
      <c r="D12" s="73"/>
      <c r="E12" s="103"/>
      <c r="F12" s="80">
        <v>1</v>
      </c>
      <c r="G12" s="86">
        <v>315.17</v>
      </c>
      <c r="H12" s="70"/>
      <c r="I12" s="70"/>
      <c r="J12" s="70"/>
      <c r="K12" s="98"/>
      <c r="L12" s="119"/>
    </row>
    <row r="13" spans="1:12" ht="15" customHeight="1" x14ac:dyDescent="0.15">
      <c r="A13" s="156"/>
      <c r="B13" s="157"/>
      <c r="C13" s="55" t="s">
        <v>201</v>
      </c>
      <c r="D13" s="58" t="s">
        <v>230</v>
      </c>
      <c r="E13" s="106" t="s">
        <v>276</v>
      </c>
      <c r="F13" s="87">
        <v>1</v>
      </c>
      <c r="G13" s="88">
        <v>315.17</v>
      </c>
      <c r="H13" s="57">
        <v>31885</v>
      </c>
      <c r="I13" s="56">
        <v>41.604596000000001</v>
      </c>
      <c r="J13" s="56">
        <v>28.122978</v>
      </c>
      <c r="K13" s="99">
        <v>100</v>
      </c>
      <c r="L13" s="123" t="s">
        <v>250</v>
      </c>
    </row>
    <row r="14" spans="1:12" ht="15" customHeight="1" x14ac:dyDescent="0.15">
      <c r="A14" s="152" t="s">
        <v>34</v>
      </c>
      <c r="B14" s="154" t="s">
        <v>0</v>
      </c>
      <c r="C14" s="68"/>
      <c r="D14" s="73"/>
      <c r="E14" s="103"/>
      <c r="F14" s="80">
        <v>1</v>
      </c>
      <c r="G14" s="81">
        <v>254.17</v>
      </c>
      <c r="H14" s="74"/>
      <c r="I14" s="70"/>
      <c r="J14" s="70"/>
      <c r="K14" s="98"/>
      <c r="L14" s="119"/>
    </row>
    <row r="15" spans="1:12" ht="15" customHeight="1" x14ac:dyDescent="0.15">
      <c r="A15" s="156"/>
      <c r="B15" s="157"/>
      <c r="C15" s="55" t="s">
        <v>211</v>
      </c>
      <c r="D15" s="58" t="s">
        <v>275</v>
      </c>
      <c r="E15" s="107" t="s">
        <v>169</v>
      </c>
      <c r="F15" s="89">
        <v>1</v>
      </c>
      <c r="G15" s="90">
        <v>254.17</v>
      </c>
      <c r="H15" s="57">
        <v>32309</v>
      </c>
      <c r="I15" s="56">
        <v>39.767007</v>
      </c>
      <c r="J15" s="56">
        <v>26.953060000000001</v>
      </c>
      <c r="K15" s="99">
        <v>1300</v>
      </c>
      <c r="L15" s="123" t="s">
        <v>249</v>
      </c>
    </row>
    <row r="16" spans="1:12" ht="15" customHeight="1" x14ac:dyDescent="0.15">
      <c r="A16" s="121" t="s">
        <v>35</v>
      </c>
      <c r="B16" s="62" t="s">
        <v>36</v>
      </c>
      <c r="C16" s="63"/>
      <c r="D16" s="64"/>
      <c r="E16" s="105"/>
      <c r="F16" s="84"/>
      <c r="G16" s="85"/>
      <c r="H16" s="64"/>
      <c r="I16" s="64"/>
      <c r="J16" s="64"/>
      <c r="K16" s="97"/>
      <c r="L16" s="122"/>
    </row>
    <row r="17" spans="1:20" ht="15" customHeight="1" x14ac:dyDescent="0.15">
      <c r="A17" s="121" t="s">
        <v>37</v>
      </c>
      <c r="B17" s="62" t="s">
        <v>38</v>
      </c>
      <c r="C17" s="63"/>
      <c r="D17" s="64"/>
      <c r="E17" s="105"/>
      <c r="F17" s="84"/>
      <c r="G17" s="85"/>
      <c r="H17" s="64"/>
      <c r="I17" s="64"/>
      <c r="J17" s="64"/>
      <c r="K17" s="97"/>
      <c r="L17" s="122"/>
    </row>
    <row r="18" spans="1:20" ht="15" customHeight="1" x14ac:dyDescent="0.15">
      <c r="A18" s="121" t="s">
        <v>39</v>
      </c>
      <c r="B18" s="62" t="s">
        <v>40</v>
      </c>
      <c r="C18" s="63"/>
      <c r="D18" s="64"/>
      <c r="E18" s="105"/>
      <c r="F18" s="84"/>
      <c r="G18" s="85"/>
      <c r="H18" s="64"/>
      <c r="I18" s="64"/>
      <c r="J18" s="64"/>
      <c r="K18" s="97"/>
      <c r="L18" s="122"/>
    </row>
    <row r="19" spans="1:20" ht="15" customHeight="1" x14ac:dyDescent="0.15">
      <c r="A19" s="152" t="s">
        <v>41</v>
      </c>
      <c r="B19" s="154" t="s">
        <v>42</v>
      </c>
      <c r="C19" s="68"/>
      <c r="D19" s="70"/>
      <c r="E19" s="103"/>
      <c r="F19" s="80">
        <v>1</v>
      </c>
      <c r="G19" s="81">
        <v>91.16</v>
      </c>
      <c r="H19" s="70"/>
      <c r="I19" s="71"/>
      <c r="J19" s="71"/>
      <c r="K19" s="98"/>
      <c r="L19" s="119"/>
    </row>
    <row r="20" spans="1:20" s="36" customFormat="1" ht="15" customHeight="1" x14ac:dyDescent="0.15">
      <c r="A20" s="156"/>
      <c r="B20" s="157"/>
      <c r="C20" s="59" t="s">
        <v>269</v>
      </c>
      <c r="D20" s="58" t="s">
        <v>236</v>
      </c>
      <c r="E20" s="106" t="s">
        <v>271</v>
      </c>
      <c r="F20" s="87">
        <v>1</v>
      </c>
      <c r="G20" s="88">
        <v>91.16</v>
      </c>
      <c r="H20" s="60">
        <v>44040</v>
      </c>
      <c r="I20" s="61">
        <v>37.693631000000003</v>
      </c>
      <c r="J20" s="61">
        <v>29.054791999999999</v>
      </c>
      <c r="K20" s="100"/>
      <c r="L20" s="124" t="s">
        <v>266</v>
      </c>
      <c r="M20" s="35"/>
      <c r="N20" s="35"/>
      <c r="O20" s="35"/>
      <c r="P20" s="35"/>
      <c r="Q20" s="35"/>
      <c r="R20" s="35"/>
      <c r="S20" s="35"/>
      <c r="T20" s="35"/>
    </row>
    <row r="21" spans="1:20" ht="15" customHeight="1" x14ac:dyDescent="0.15">
      <c r="A21" s="152" t="s">
        <v>43</v>
      </c>
      <c r="B21" s="154" t="s">
        <v>1</v>
      </c>
      <c r="C21" s="68"/>
      <c r="D21" s="70"/>
      <c r="E21" s="103"/>
      <c r="F21" s="80">
        <v>2</v>
      </c>
      <c r="G21" s="81">
        <f>G22+G23</f>
        <v>2078.14</v>
      </c>
      <c r="H21" s="70"/>
      <c r="I21" s="71"/>
      <c r="J21" s="71"/>
      <c r="K21" s="98"/>
      <c r="L21" s="119"/>
    </row>
    <row r="22" spans="1:20" ht="15" customHeight="1" x14ac:dyDescent="0.15">
      <c r="A22" s="153"/>
      <c r="B22" s="155"/>
      <c r="C22" s="77" t="s">
        <v>213</v>
      </c>
      <c r="D22" s="78" t="s">
        <v>237</v>
      </c>
      <c r="E22" s="108" t="s">
        <v>283</v>
      </c>
      <c r="F22" s="91">
        <v>1</v>
      </c>
      <c r="G22" s="92">
        <v>735.56</v>
      </c>
      <c r="H22" s="79">
        <v>32372</v>
      </c>
      <c r="I22" s="78">
        <v>37.166303999999997</v>
      </c>
      <c r="J22" s="78">
        <v>27.564077000000001</v>
      </c>
      <c r="K22" s="101">
        <v>100</v>
      </c>
      <c r="L22" s="125" t="s">
        <v>248</v>
      </c>
    </row>
    <row r="23" spans="1:20" ht="15" customHeight="1" x14ac:dyDescent="0.15">
      <c r="A23" s="156"/>
      <c r="B23" s="157"/>
      <c r="C23" s="55" t="s">
        <v>224</v>
      </c>
      <c r="D23" s="56" t="s">
        <v>237</v>
      </c>
      <c r="E23" s="107" t="s">
        <v>170</v>
      </c>
      <c r="F23" s="89">
        <v>1</v>
      </c>
      <c r="G23" s="90">
        <v>1342.58</v>
      </c>
      <c r="H23" s="57">
        <v>34691</v>
      </c>
      <c r="I23" s="56">
        <v>37.102291999999998</v>
      </c>
      <c r="J23" s="56">
        <v>28.849056000000001</v>
      </c>
      <c r="K23" s="99">
        <v>1900</v>
      </c>
      <c r="L23" s="123" t="s">
        <v>251</v>
      </c>
    </row>
    <row r="24" spans="1:20" ht="15" customHeight="1" x14ac:dyDescent="0.15">
      <c r="A24" s="121" t="s">
        <v>44</v>
      </c>
      <c r="B24" s="62" t="s">
        <v>45</v>
      </c>
      <c r="C24" s="63"/>
      <c r="D24" s="64"/>
      <c r="E24" s="105"/>
      <c r="F24" s="84"/>
      <c r="G24" s="85"/>
      <c r="H24" s="64"/>
      <c r="I24" s="64"/>
      <c r="J24" s="64"/>
      <c r="K24" s="97"/>
      <c r="L24" s="122"/>
    </row>
    <row r="25" spans="1:20" ht="15" customHeight="1" x14ac:dyDescent="0.15">
      <c r="A25" s="152" t="s">
        <v>46</v>
      </c>
      <c r="B25" s="154" t="s">
        <v>2</v>
      </c>
      <c r="C25" s="68"/>
      <c r="D25" s="70"/>
      <c r="E25" s="103"/>
      <c r="F25" s="80">
        <v>1</v>
      </c>
      <c r="G25" s="81">
        <f>G26</f>
        <v>251.33</v>
      </c>
      <c r="H25" s="70"/>
      <c r="I25" s="70"/>
      <c r="J25" s="70"/>
      <c r="K25" s="98"/>
      <c r="L25" s="119"/>
    </row>
    <row r="26" spans="1:20" ht="15" customHeight="1" x14ac:dyDescent="0.15">
      <c r="A26" s="156"/>
      <c r="B26" s="157"/>
      <c r="C26" s="55" t="s">
        <v>223</v>
      </c>
      <c r="D26" s="56" t="s">
        <v>236</v>
      </c>
      <c r="E26" s="107" t="s">
        <v>286</v>
      </c>
      <c r="F26" s="89">
        <v>1</v>
      </c>
      <c r="G26" s="90">
        <v>251.33</v>
      </c>
      <c r="H26" s="57">
        <v>34577</v>
      </c>
      <c r="I26" s="56">
        <v>38.849747000000001</v>
      </c>
      <c r="J26" s="56">
        <v>31.282147999999999</v>
      </c>
      <c r="K26" s="99">
        <v>1600</v>
      </c>
      <c r="L26" s="123" t="s">
        <v>247</v>
      </c>
    </row>
    <row r="27" spans="1:20" ht="15" customHeight="1" x14ac:dyDescent="0.15">
      <c r="A27" s="152" t="s">
        <v>47</v>
      </c>
      <c r="B27" s="154" t="s">
        <v>8</v>
      </c>
      <c r="C27" s="68"/>
      <c r="D27" s="70"/>
      <c r="E27" s="103"/>
      <c r="F27" s="80">
        <v>2</v>
      </c>
      <c r="G27" s="81">
        <f>G28+G29</f>
        <v>581.67000000000007</v>
      </c>
      <c r="H27" s="74"/>
      <c r="I27" s="70"/>
      <c r="J27" s="70"/>
      <c r="K27" s="98"/>
      <c r="L27" s="119"/>
    </row>
    <row r="28" spans="1:20" s="36" customFormat="1" ht="15" customHeight="1" x14ac:dyDescent="0.15">
      <c r="A28" s="153"/>
      <c r="B28" s="155"/>
      <c r="C28" s="77" t="s">
        <v>210</v>
      </c>
      <c r="D28" s="78" t="s">
        <v>236</v>
      </c>
      <c r="E28" s="108" t="s">
        <v>272</v>
      </c>
      <c r="F28" s="91">
        <v>1</v>
      </c>
      <c r="G28" s="92">
        <v>447.8</v>
      </c>
      <c r="H28" s="79">
        <v>32302</v>
      </c>
      <c r="I28" s="78">
        <v>39.458019999999998</v>
      </c>
      <c r="J28" s="78">
        <v>29.687999999999999</v>
      </c>
      <c r="K28" s="101">
        <v>1100</v>
      </c>
      <c r="L28" s="125" t="s">
        <v>246</v>
      </c>
      <c r="M28" s="35"/>
      <c r="N28" s="35"/>
      <c r="O28" s="35"/>
      <c r="P28" s="35"/>
      <c r="Q28" s="35"/>
      <c r="R28" s="35"/>
      <c r="S28" s="35"/>
      <c r="T28" s="35"/>
    </row>
    <row r="29" spans="1:20" ht="15" customHeight="1" x14ac:dyDescent="0.15">
      <c r="A29" s="156"/>
      <c r="B29" s="157"/>
      <c r="C29" s="55" t="s">
        <v>217</v>
      </c>
      <c r="D29" s="56" t="s">
        <v>236</v>
      </c>
      <c r="E29" s="107" t="s">
        <v>190</v>
      </c>
      <c r="F29" s="89">
        <v>1</v>
      </c>
      <c r="G29" s="90">
        <v>133.87</v>
      </c>
      <c r="H29" s="57">
        <v>33274</v>
      </c>
      <c r="I29" s="56">
        <v>39.851973999999998</v>
      </c>
      <c r="J29" s="56">
        <v>29.621635000000001</v>
      </c>
      <c r="K29" s="99">
        <v>1250</v>
      </c>
      <c r="L29" s="123" t="s">
        <v>252</v>
      </c>
    </row>
    <row r="30" spans="1:20" ht="15" customHeight="1" x14ac:dyDescent="0.15">
      <c r="A30" s="152" t="s">
        <v>48</v>
      </c>
      <c r="B30" s="154" t="s">
        <v>49</v>
      </c>
      <c r="C30" s="75"/>
      <c r="D30" s="70"/>
      <c r="E30" s="103"/>
      <c r="F30" s="80">
        <v>1</v>
      </c>
      <c r="G30" s="81">
        <v>5</v>
      </c>
      <c r="H30" s="74"/>
      <c r="I30" s="70"/>
      <c r="J30" s="70"/>
      <c r="K30" s="98"/>
      <c r="L30" s="126"/>
    </row>
    <row r="31" spans="1:20" s="36" customFormat="1" ht="15" customHeight="1" x14ac:dyDescent="0.15">
      <c r="A31" s="156"/>
      <c r="B31" s="157"/>
      <c r="C31" s="59" t="s">
        <v>270</v>
      </c>
      <c r="D31" s="58" t="s">
        <v>236</v>
      </c>
      <c r="E31" s="106" t="s">
        <v>273</v>
      </c>
      <c r="F31" s="87">
        <v>1</v>
      </c>
      <c r="G31" s="88">
        <v>5</v>
      </c>
      <c r="H31" s="60">
        <v>44048</v>
      </c>
      <c r="I31" s="61">
        <v>38.627622000000002</v>
      </c>
      <c r="J31" s="61">
        <v>29.262433999999999</v>
      </c>
      <c r="K31" s="100"/>
      <c r="L31" s="124" t="s">
        <v>267</v>
      </c>
      <c r="M31" s="35"/>
      <c r="N31" s="35"/>
      <c r="O31" s="35"/>
      <c r="P31" s="35"/>
      <c r="Q31" s="35"/>
      <c r="R31" s="35"/>
      <c r="S31" s="35"/>
      <c r="T31" s="35"/>
    </row>
    <row r="32" spans="1:20" ht="15" customHeight="1" x14ac:dyDescent="0.15">
      <c r="A32" s="121" t="s">
        <v>50</v>
      </c>
      <c r="B32" s="62" t="s">
        <v>51</v>
      </c>
      <c r="C32" s="63"/>
      <c r="D32" s="64"/>
      <c r="E32" s="105"/>
      <c r="F32" s="84"/>
      <c r="G32" s="85"/>
      <c r="H32" s="64"/>
      <c r="I32" s="64"/>
      <c r="J32" s="64"/>
      <c r="K32" s="97"/>
      <c r="L32" s="122"/>
    </row>
    <row r="33" spans="1:12" ht="15" customHeight="1" x14ac:dyDescent="0.15">
      <c r="A33" s="121" t="s">
        <v>52</v>
      </c>
      <c r="B33" s="62" t="s">
        <v>53</v>
      </c>
      <c r="C33" s="63"/>
      <c r="D33" s="64"/>
      <c r="E33" s="105"/>
      <c r="F33" s="84"/>
      <c r="G33" s="85"/>
      <c r="H33" s="64"/>
      <c r="I33" s="64"/>
      <c r="J33" s="64"/>
      <c r="K33" s="97"/>
      <c r="L33" s="122"/>
    </row>
    <row r="34" spans="1:12" ht="15" customHeight="1" x14ac:dyDescent="0.15">
      <c r="A34" s="121" t="s">
        <v>54</v>
      </c>
      <c r="B34" s="62" t="s">
        <v>55</v>
      </c>
      <c r="C34" s="63"/>
      <c r="D34" s="64"/>
      <c r="E34" s="105"/>
      <c r="F34" s="84"/>
      <c r="G34" s="85"/>
      <c r="H34" s="64"/>
      <c r="I34" s="64"/>
      <c r="J34" s="64"/>
      <c r="K34" s="97"/>
      <c r="L34" s="122"/>
    </row>
    <row r="35" spans="1:12" ht="15" customHeight="1" x14ac:dyDescent="0.15">
      <c r="A35" s="121" t="s">
        <v>56</v>
      </c>
      <c r="B35" s="62" t="s">
        <v>57</v>
      </c>
      <c r="C35" s="63"/>
      <c r="D35" s="64"/>
      <c r="E35" s="105"/>
      <c r="F35" s="84"/>
      <c r="G35" s="85"/>
      <c r="H35" s="64"/>
      <c r="I35" s="64"/>
      <c r="J35" s="64"/>
      <c r="K35" s="97"/>
      <c r="L35" s="122"/>
    </row>
    <row r="36" spans="1:12" ht="15" customHeight="1" x14ac:dyDescent="0.15">
      <c r="A36" s="121" t="s">
        <v>58</v>
      </c>
      <c r="B36" s="62" t="s">
        <v>59</v>
      </c>
      <c r="C36" s="63"/>
      <c r="D36" s="64"/>
      <c r="E36" s="105"/>
      <c r="F36" s="84"/>
      <c r="G36" s="85"/>
      <c r="H36" s="64"/>
      <c r="I36" s="64"/>
      <c r="J36" s="64"/>
      <c r="K36" s="97"/>
      <c r="L36" s="122"/>
    </row>
    <row r="37" spans="1:12" ht="15" customHeight="1" x14ac:dyDescent="0.15">
      <c r="A37" s="152" t="s">
        <v>60</v>
      </c>
      <c r="B37" s="154" t="s">
        <v>5</v>
      </c>
      <c r="C37" s="68"/>
      <c r="D37" s="70"/>
      <c r="E37" s="103"/>
      <c r="F37" s="80">
        <v>3</v>
      </c>
      <c r="G37" s="81">
        <f>G38+G39+G40</f>
        <v>990.52</v>
      </c>
      <c r="H37" s="74"/>
      <c r="I37" s="70"/>
      <c r="J37" s="70"/>
      <c r="K37" s="98"/>
      <c r="L37" s="119"/>
    </row>
    <row r="38" spans="1:12" x14ac:dyDescent="0.15">
      <c r="A38" s="153"/>
      <c r="B38" s="155"/>
      <c r="C38" s="77" t="s">
        <v>209</v>
      </c>
      <c r="D38" s="78" t="s">
        <v>235</v>
      </c>
      <c r="E38" s="108" t="s">
        <v>172</v>
      </c>
      <c r="F38" s="91">
        <v>1</v>
      </c>
      <c r="G38" s="92">
        <v>326.5</v>
      </c>
      <c r="H38" s="79">
        <v>32141</v>
      </c>
      <c r="I38" s="78">
        <v>40.643039000000002</v>
      </c>
      <c r="J38" s="78">
        <v>31.604364</v>
      </c>
      <c r="K38" s="101">
        <v>1500</v>
      </c>
      <c r="L38" s="125" t="s">
        <v>253</v>
      </c>
    </row>
    <row r="39" spans="1:12" ht="15" customHeight="1" x14ac:dyDescent="0.15">
      <c r="A39" s="153"/>
      <c r="B39" s="155"/>
      <c r="C39" s="77" t="s">
        <v>212</v>
      </c>
      <c r="D39" s="78" t="s">
        <v>235</v>
      </c>
      <c r="E39" s="108" t="s">
        <v>279</v>
      </c>
      <c r="F39" s="91">
        <v>1</v>
      </c>
      <c r="G39" s="92">
        <v>191.25</v>
      </c>
      <c r="H39" s="79">
        <v>32371</v>
      </c>
      <c r="I39" s="78">
        <v>40.757280000000002</v>
      </c>
      <c r="J39" s="78">
        <v>31.850507</v>
      </c>
      <c r="K39" s="101">
        <v>1100</v>
      </c>
      <c r="L39" s="125" t="s">
        <v>254</v>
      </c>
    </row>
    <row r="40" spans="1:12" ht="15" customHeight="1" x14ac:dyDescent="0.15">
      <c r="A40" s="156"/>
      <c r="B40" s="157"/>
      <c r="C40" s="55" t="s">
        <v>214</v>
      </c>
      <c r="D40" s="56" t="s">
        <v>235</v>
      </c>
      <c r="E40" s="107" t="s">
        <v>173</v>
      </c>
      <c r="F40" s="89">
        <v>1</v>
      </c>
      <c r="G40" s="90">
        <v>472.77</v>
      </c>
      <c r="H40" s="57">
        <v>32421</v>
      </c>
      <c r="I40" s="56">
        <v>40.877322999999997</v>
      </c>
      <c r="J40" s="56">
        <v>31.630572000000001</v>
      </c>
      <c r="K40" s="99">
        <v>1350</v>
      </c>
      <c r="L40" s="123" t="s">
        <v>255</v>
      </c>
    </row>
    <row r="41" spans="1:12" ht="15" customHeight="1" x14ac:dyDescent="0.15">
      <c r="A41" s="152" t="s">
        <v>60</v>
      </c>
      <c r="B41" s="154" t="s">
        <v>13</v>
      </c>
      <c r="C41" s="68"/>
      <c r="D41" s="70"/>
      <c r="E41" s="103"/>
      <c r="F41" s="80">
        <v>1</v>
      </c>
      <c r="G41" s="81">
        <v>369.66</v>
      </c>
      <c r="H41" s="70"/>
      <c r="I41" s="71"/>
      <c r="J41" s="71"/>
      <c r="K41" s="98"/>
      <c r="L41" s="119"/>
    </row>
    <row r="42" spans="1:12" ht="21" x14ac:dyDescent="0.15">
      <c r="A42" s="156"/>
      <c r="B42" s="157"/>
      <c r="C42" s="55" t="s">
        <v>222</v>
      </c>
      <c r="D42" s="56" t="s">
        <v>235</v>
      </c>
      <c r="E42" s="107" t="s">
        <v>171</v>
      </c>
      <c r="F42" s="89">
        <v>1</v>
      </c>
      <c r="G42" s="90">
        <v>369.66</v>
      </c>
      <c r="H42" s="57">
        <v>34436</v>
      </c>
      <c r="I42" s="56">
        <v>41.100712999999999</v>
      </c>
      <c r="J42" s="56">
        <v>31.291647000000001</v>
      </c>
      <c r="K42" s="99">
        <v>150</v>
      </c>
      <c r="L42" s="123" t="s">
        <v>298</v>
      </c>
    </row>
    <row r="43" spans="1:12" ht="15" customHeight="1" x14ac:dyDescent="0.15">
      <c r="A43" s="121" t="s">
        <v>61</v>
      </c>
      <c r="B43" s="62" t="s">
        <v>62</v>
      </c>
      <c r="C43" s="63"/>
      <c r="D43" s="64"/>
      <c r="E43" s="105"/>
      <c r="F43" s="84"/>
      <c r="G43" s="85"/>
      <c r="H43" s="64"/>
      <c r="I43" s="64"/>
      <c r="J43" s="64"/>
      <c r="K43" s="97"/>
      <c r="L43" s="122"/>
    </row>
    <row r="44" spans="1:12" ht="15" customHeight="1" x14ac:dyDescent="0.15">
      <c r="A44" s="121" t="s">
        <v>63</v>
      </c>
      <c r="B44" s="62" t="s">
        <v>64</v>
      </c>
      <c r="C44" s="63"/>
      <c r="D44" s="64"/>
      <c r="E44" s="105"/>
      <c r="F44" s="84"/>
      <c r="G44" s="85"/>
      <c r="H44" s="64"/>
      <c r="I44" s="64"/>
      <c r="J44" s="64"/>
      <c r="K44" s="97"/>
      <c r="L44" s="122"/>
    </row>
    <row r="45" spans="1:12" ht="15" customHeight="1" x14ac:dyDescent="0.15">
      <c r="A45" s="121" t="s">
        <v>65</v>
      </c>
      <c r="B45" s="62" t="s">
        <v>66</v>
      </c>
      <c r="C45" s="63"/>
      <c r="D45" s="64"/>
      <c r="E45" s="105"/>
      <c r="F45" s="84"/>
      <c r="G45" s="85"/>
      <c r="H45" s="64"/>
      <c r="I45" s="64"/>
      <c r="J45" s="64"/>
      <c r="K45" s="97"/>
      <c r="L45" s="122"/>
    </row>
    <row r="46" spans="1:12" ht="15" customHeight="1" x14ac:dyDescent="0.15">
      <c r="A46" s="121" t="s">
        <v>67</v>
      </c>
      <c r="B46" s="62" t="s">
        <v>12</v>
      </c>
      <c r="C46" s="63"/>
      <c r="D46" s="64"/>
      <c r="E46" s="105"/>
      <c r="F46" s="84"/>
      <c r="G46" s="85"/>
      <c r="H46" s="64"/>
      <c r="I46" s="64"/>
      <c r="J46" s="64"/>
      <c r="K46" s="97"/>
      <c r="L46" s="122"/>
    </row>
    <row r="47" spans="1:12" ht="15" customHeight="1" x14ac:dyDescent="0.15">
      <c r="A47" s="152" t="s">
        <v>68</v>
      </c>
      <c r="B47" s="154" t="s">
        <v>3</v>
      </c>
      <c r="C47" s="68"/>
      <c r="D47" s="70"/>
      <c r="E47" s="103"/>
      <c r="F47" s="80">
        <v>3</v>
      </c>
      <c r="G47" s="81">
        <v>16547.419999999998</v>
      </c>
      <c r="H47" s="74"/>
      <c r="I47" s="70"/>
      <c r="J47" s="70"/>
      <c r="K47" s="98"/>
      <c r="L47" s="119"/>
    </row>
    <row r="48" spans="1:12" ht="21" x14ac:dyDescent="0.15">
      <c r="A48" s="153"/>
      <c r="B48" s="155"/>
      <c r="C48" s="77" t="s">
        <v>216</v>
      </c>
      <c r="D48" s="78" t="s">
        <v>233</v>
      </c>
      <c r="E48" s="108" t="s">
        <v>177</v>
      </c>
      <c r="F48" s="91">
        <v>1</v>
      </c>
      <c r="G48" s="92">
        <v>423.03</v>
      </c>
      <c r="H48" s="79">
        <v>33147</v>
      </c>
      <c r="I48" s="78">
        <v>36.375874000000003</v>
      </c>
      <c r="J48" s="78">
        <v>30.050284000000001</v>
      </c>
      <c r="K48" s="101">
        <v>1600</v>
      </c>
      <c r="L48" s="125" t="s">
        <v>297</v>
      </c>
    </row>
    <row r="49" spans="1:48" ht="31.5" x14ac:dyDescent="0.15">
      <c r="A49" s="153"/>
      <c r="B49" s="155"/>
      <c r="C49" s="77" t="s">
        <v>218</v>
      </c>
      <c r="D49" s="78" t="s">
        <v>233</v>
      </c>
      <c r="E49" s="108" t="s">
        <v>175</v>
      </c>
      <c r="F49" s="91">
        <v>1</v>
      </c>
      <c r="G49" s="92">
        <v>15564.24</v>
      </c>
      <c r="H49" s="79">
        <v>33424</v>
      </c>
      <c r="I49" s="78">
        <v>36.525300999999999</v>
      </c>
      <c r="J49" s="78">
        <v>29.829270000000001</v>
      </c>
      <c r="K49" s="101">
        <v>1800</v>
      </c>
      <c r="L49" s="125" t="s">
        <v>296</v>
      </c>
    </row>
    <row r="50" spans="1:48" ht="21" x14ac:dyDescent="0.15">
      <c r="A50" s="156"/>
      <c r="B50" s="157"/>
      <c r="C50" s="55" t="s">
        <v>220</v>
      </c>
      <c r="D50" s="56" t="s">
        <v>233</v>
      </c>
      <c r="E50" s="107" t="s">
        <v>176</v>
      </c>
      <c r="F50" s="89">
        <v>1</v>
      </c>
      <c r="G50" s="90">
        <v>560.15</v>
      </c>
      <c r="H50" s="57">
        <v>34334</v>
      </c>
      <c r="I50" s="56">
        <v>36.637366</v>
      </c>
      <c r="J50" s="56">
        <v>30.255635000000002</v>
      </c>
      <c r="K50" s="99">
        <v>1850</v>
      </c>
      <c r="L50" s="123" t="s">
        <v>295</v>
      </c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</row>
    <row r="51" spans="1:48" ht="15" customHeight="1" x14ac:dyDescent="0.15">
      <c r="A51" s="152" t="s">
        <v>69</v>
      </c>
      <c r="B51" s="154" t="s">
        <v>4</v>
      </c>
      <c r="C51" s="68"/>
      <c r="D51" s="70"/>
      <c r="E51" s="103"/>
      <c r="F51" s="80">
        <v>1</v>
      </c>
      <c r="G51" s="81">
        <v>1310.3800000000001</v>
      </c>
      <c r="H51" s="74"/>
      <c r="I51" s="70"/>
      <c r="J51" s="70"/>
      <c r="K51" s="98"/>
      <c r="L51" s="11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</row>
    <row r="52" spans="1:48" ht="21" x14ac:dyDescent="0.15">
      <c r="A52" s="156"/>
      <c r="B52" s="157"/>
      <c r="C52" s="55" t="s">
        <v>204</v>
      </c>
      <c r="D52" s="56" t="s">
        <v>233</v>
      </c>
      <c r="E52" s="107" t="s">
        <v>178</v>
      </c>
      <c r="F52" s="89">
        <v>1</v>
      </c>
      <c r="G52" s="90">
        <v>1310.3800000000001</v>
      </c>
      <c r="H52" s="57">
        <v>31985</v>
      </c>
      <c r="I52" s="56">
        <v>37.749113000000001</v>
      </c>
      <c r="J52" s="56">
        <v>30.827603</v>
      </c>
      <c r="K52" s="99">
        <v>1600</v>
      </c>
      <c r="L52" s="123" t="s">
        <v>294</v>
      </c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</row>
    <row r="53" spans="1:48" ht="15" customHeight="1" x14ac:dyDescent="0.15">
      <c r="A53" s="152" t="s">
        <v>70</v>
      </c>
      <c r="B53" s="154" t="s">
        <v>9</v>
      </c>
      <c r="C53" s="68"/>
      <c r="D53" s="70"/>
      <c r="E53" s="103"/>
      <c r="F53" s="80">
        <v>1</v>
      </c>
      <c r="G53" s="81">
        <v>83.82</v>
      </c>
      <c r="H53" s="74"/>
      <c r="I53" s="70"/>
      <c r="J53" s="70"/>
      <c r="K53" s="98"/>
      <c r="L53" s="11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</row>
    <row r="54" spans="1:48" ht="15" customHeight="1" x14ac:dyDescent="0.15">
      <c r="A54" s="156"/>
      <c r="B54" s="157"/>
      <c r="C54" s="55" t="s">
        <v>203</v>
      </c>
      <c r="D54" s="56" t="s">
        <v>233</v>
      </c>
      <c r="E54" s="107" t="s">
        <v>179</v>
      </c>
      <c r="F54" s="89">
        <v>1</v>
      </c>
      <c r="G54" s="90">
        <v>83.82</v>
      </c>
      <c r="H54" s="57">
        <v>31985</v>
      </c>
      <c r="I54" s="56">
        <v>37.362336999999997</v>
      </c>
      <c r="J54" s="56">
        <v>30.834800000000001</v>
      </c>
      <c r="K54" s="99">
        <v>250</v>
      </c>
      <c r="L54" s="123" t="s">
        <v>256</v>
      </c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</row>
    <row r="55" spans="1:48" s="3" customFormat="1" ht="15" customHeight="1" x14ac:dyDescent="0.15">
      <c r="A55" s="152" t="s">
        <v>71</v>
      </c>
      <c r="B55" s="154" t="s">
        <v>11</v>
      </c>
      <c r="C55" s="68"/>
      <c r="D55" s="70"/>
      <c r="E55" s="103"/>
      <c r="F55" s="80">
        <v>1</v>
      </c>
      <c r="G55" s="81">
        <v>16979.941527399998</v>
      </c>
      <c r="H55" s="74"/>
      <c r="I55" s="70"/>
      <c r="J55" s="70"/>
      <c r="K55" s="98"/>
      <c r="L55" s="119"/>
      <c r="M55" s="5"/>
      <c r="N55" s="5"/>
      <c r="O55" s="5"/>
      <c r="P55" s="5"/>
      <c r="Q55" s="5"/>
      <c r="R55" s="5"/>
      <c r="S55" s="5"/>
      <c r="T55" s="5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</row>
    <row r="56" spans="1:48" ht="24" customHeight="1" x14ac:dyDescent="0.15">
      <c r="A56" s="156"/>
      <c r="B56" s="157"/>
      <c r="C56" s="55" t="s">
        <v>280</v>
      </c>
      <c r="D56" s="56" t="s">
        <v>232</v>
      </c>
      <c r="E56" s="107" t="s">
        <v>282</v>
      </c>
      <c r="F56" s="89">
        <v>1</v>
      </c>
      <c r="G56" s="88">
        <v>16979.941527399998</v>
      </c>
      <c r="H56" s="57">
        <v>34523</v>
      </c>
      <c r="I56" s="56">
        <v>36.675952000000002</v>
      </c>
      <c r="J56" s="56">
        <v>35.628492000000001</v>
      </c>
      <c r="K56" s="99">
        <v>1</v>
      </c>
      <c r="L56" s="123" t="s">
        <v>278</v>
      </c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</row>
    <row r="57" spans="1:48" ht="15" customHeight="1" x14ac:dyDescent="0.15">
      <c r="A57" s="121" t="s">
        <v>72</v>
      </c>
      <c r="B57" s="62" t="s">
        <v>73</v>
      </c>
      <c r="C57" s="63"/>
      <c r="D57" s="64"/>
      <c r="E57" s="105"/>
      <c r="F57" s="84"/>
      <c r="G57" s="85"/>
      <c r="H57" s="64"/>
      <c r="I57" s="64"/>
      <c r="J57" s="64"/>
      <c r="K57" s="97"/>
      <c r="L57" s="122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</row>
    <row r="58" spans="1:48" ht="15" customHeight="1" x14ac:dyDescent="0.15">
      <c r="A58" s="152" t="s">
        <v>74</v>
      </c>
      <c r="B58" s="154" t="s">
        <v>10</v>
      </c>
      <c r="C58" s="68"/>
      <c r="D58" s="70"/>
      <c r="E58" s="103"/>
      <c r="F58" s="80">
        <v>1</v>
      </c>
      <c r="G58" s="81">
        <v>182.23</v>
      </c>
      <c r="H58" s="70"/>
      <c r="I58" s="71"/>
      <c r="J58" s="71"/>
      <c r="K58" s="98"/>
      <c r="L58" s="11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</row>
    <row r="59" spans="1:48" ht="15" customHeight="1" x14ac:dyDescent="0.15">
      <c r="A59" s="156"/>
      <c r="B59" s="157"/>
      <c r="C59" s="55" t="s">
        <v>202</v>
      </c>
      <c r="D59" s="56" t="s">
        <v>232</v>
      </c>
      <c r="E59" s="107" t="s">
        <v>180</v>
      </c>
      <c r="F59" s="89">
        <v>1</v>
      </c>
      <c r="G59" s="90">
        <v>182.23</v>
      </c>
      <c r="H59" s="57">
        <v>31926</v>
      </c>
      <c r="I59" s="56">
        <v>36.954963999999997</v>
      </c>
      <c r="J59" s="56">
        <v>36.371096999999999</v>
      </c>
      <c r="K59" s="99">
        <v>1600</v>
      </c>
      <c r="L59" s="123" t="s">
        <v>257</v>
      </c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</row>
    <row r="60" spans="1:48" ht="15" customHeight="1" x14ac:dyDescent="0.15">
      <c r="A60" s="152" t="s">
        <v>75</v>
      </c>
      <c r="B60" s="174" t="s">
        <v>19</v>
      </c>
      <c r="C60" s="76"/>
      <c r="D60" s="70"/>
      <c r="E60" s="103"/>
      <c r="F60" s="80">
        <v>1</v>
      </c>
      <c r="G60" s="81">
        <v>480.81</v>
      </c>
      <c r="H60" s="74"/>
      <c r="I60" s="70"/>
      <c r="J60" s="70"/>
      <c r="K60" s="98"/>
      <c r="L60" s="119"/>
    </row>
    <row r="61" spans="1:48" ht="31.5" x14ac:dyDescent="0.15">
      <c r="A61" s="156"/>
      <c r="B61" s="175"/>
      <c r="C61" s="55" t="s">
        <v>221</v>
      </c>
      <c r="D61" s="56" t="s">
        <v>239</v>
      </c>
      <c r="E61" s="107" t="s">
        <v>181</v>
      </c>
      <c r="F61" s="89">
        <v>1</v>
      </c>
      <c r="G61" s="90">
        <v>480.81</v>
      </c>
      <c r="H61" s="57">
        <v>34334</v>
      </c>
      <c r="I61" s="56">
        <v>37.662860000000002</v>
      </c>
      <c r="J61" s="56">
        <v>36.499659999999999</v>
      </c>
      <c r="K61" s="99">
        <v>1600</v>
      </c>
      <c r="L61" s="123" t="s">
        <v>293</v>
      </c>
    </row>
    <row r="62" spans="1:48" ht="15" customHeight="1" x14ac:dyDescent="0.15">
      <c r="A62" s="121" t="s">
        <v>76</v>
      </c>
      <c r="B62" s="62" t="s">
        <v>77</v>
      </c>
      <c r="C62" s="63"/>
      <c r="D62" s="64"/>
      <c r="E62" s="105"/>
      <c r="F62" s="84"/>
      <c r="G62" s="85"/>
      <c r="H62" s="64"/>
      <c r="I62" s="64"/>
      <c r="J62" s="64"/>
      <c r="K62" s="97"/>
      <c r="L62" s="122"/>
    </row>
    <row r="63" spans="1:48" ht="15" customHeight="1" x14ac:dyDescent="0.15">
      <c r="A63" s="121" t="s">
        <v>78</v>
      </c>
      <c r="B63" s="62" t="s">
        <v>79</v>
      </c>
      <c r="C63" s="63"/>
      <c r="D63" s="64"/>
      <c r="E63" s="105"/>
      <c r="F63" s="84"/>
      <c r="G63" s="85"/>
      <c r="H63" s="64"/>
      <c r="I63" s="64"/>
      <c r="J63" s="64"/>
      <c r="K63" s="97"/>
      <c r="L63" s="122"/>
    </row>
    <row r="64" spans="1:48" ht="15" customHeight="1" x14ac:dyDescent="0.15">
      <c r="A64" s="121" t="s">
        <v>80</v>
      </c>
      <c r="B64" s="62" t="s">
        <v>81</v>
      </c>
      <c r="C64" s="63"/>
      <c r="D64" s="64"/>
      <c r="E64" s="105"/>
      <c r="F64" s="84"/>
      <c r="G64" s="85"/>
      <c r="H64" s="64"/>
      <c r="I64" s="64"/>
      <c r="J64" s="64"/>
      <c r="K64" s="97"/>
      <c r="L64" s="122"/>
    </row>
    <row r="65" spans="1:20" ht="15" customHeight="1" x14ac:dyDescent="0.15">
      <c r="A65" s="121" t="s">
        <v>82</v>
      </c>
      <c r="B65" s="62" t="s">
        <v>83</v>
      </c>
      <c r="C65" s="63"/>
      <c r="D65" s="64"/>
      <c r="E65" s="105"/>
      <c r="F65" s="84"/>
      <c r="G65" s="85"/>
      <c r="H65" s="64"/>
      <c r="I65" s="64"/>
      <c r="J65" s="64"/>
      <c r="K65" s="97"/>
      <c r="L65" s="122"/>
    </row>
    <row r="66" spans="1:20" ht="15" customHeight="1" x14ac:dyDescent="0.15">
      <c r="A66" s="121" t="s">
        <v>84</v>
      </c>
      <c r="B66" s="62" t="s">
        <v>85</v>
      </c>
      <c r="C66" s="63"/>
      <c r="D66" s="64"/>
      <c r="E66" s="105"/>
      <c r="F66" s="84"/>
      <c r="G66" s="85"/>
      <c r="H66" s="64"/>
      <c r="I66" s="64"/>
      <c r="J66" s="64"/>
      <c r="K66" s="97"/>
      <c r="L66" s="122"/>
    </row>
    <row r="67" spans="1:20" ht="15" customHeight="1" x14ac:dyDescent="0.15">
      <c r="A67" s="152" t="s">
        <v>86</v>
      </c>
      <c r="B67" s="154" t="s">
        <v>14</v>
      </c>
      <c r="C67" s="68"/>
      <c r="D67" s="70"/>
      <c r="E67" s="103"/>
      <c r="F67" s="80">
        <v>1</v>
      </c>
      <c r="G67" s="81">
        <v>5501.22</v>
      </c>
      <c r="H67" s="70"/>
      <c r="I67" s="71"/>
      <c r="J67" s="71"/>
      <c r="K67" s="98"/>
      <c r="L67" s="119"/>
    </row>
    <row r="68" spans="1:20" ht="31.5" x14ac:dyDescent="0.15">
      <c r="A68" s="156"/>
      <c r="B68" s="157"/>
      <c r="C68" s="55" t="s">
        <v>215</v>
      </c>
      <c r="D68" s="56" t="s">
        <v>235</v>
      </c>
      <c r="E68" s="107" t="s">
        <v>281</v>
      </c>
      <c r="F68" s="89">
        <v>1</v>
      </c>
      <c r="G68" s="90">
        <v>5501.22</v>
      </c>
      <c r="H68" s="57">
        <v>33111</v>
      </c>
      <c r="I68" s="56">
        <v>39.197727</v>
      </c>
      <c r="J68" s="56">
        <v>34.422539999999998</v>
      </c>
      <c r="K68" s="99">
        <v>1100</v>
      </c>
      <c r="L68" s="123" t="s">
        <v>292</v>
      </c>
    </row>
    <row r="69" spans="1:20" ht="15" customHeight="1" x14ac:dyDescent="0.15">
      <c r="A69" s="121" t="s">
        <v>87</v>
      </c>
      <c r="B69" s="62" t="s">
        <v>88</v>
      </c>
      <c r="C69" s="63"/>
      <c r="D69" s="64"/>
      <c r="E69" s="105"/>
      <c r="F69" s="84"/>
      <c r="G69" s="85"/>
      <c r="H69" s="64"/>
      <c r="I69" s="64"/>
      <c r="J69" s="64"/>
      <c r="K69" s="97"/>
      <c r="L69" s="122"/>
    </row>
    <row r="70" spans="1:20" ht="15" customHeight="1" x14ac:dyDescent="0.15">
      <c r="A70" s="121" t="s">
        <v>89</v>
      </c>
      <c r="B70" s="62" t="s">
        <v>90</v>
      </c>
      <c r="C70" s="63"/>
      <c r="D70" s="64"/>
      <c r="E70" s="105"/>
      <c r="F70" s="84"/>
      <c r="G70" s="85"/>
      <c r="H70" s="64"/>
      <c r="I70" s="64"/>
      <c r="J70" s="64"/>
      <c r="K70" s="97"/>
      <c r="L70" s="122"/>
    </row>
    <row r="71" spans="1:20" ht="15" customHeight="1" x14ac:dyDescent="0.15">
      <c r="A71" s="121" t="s">
        <v>91</v>
      </c>
      <c r="B71" s="62" t="s">
        <v>92</v>
      </c>
      <c r="C71" s="63"/>
      <c r="D71" s="64"/>
      <c r="E71" s="105"/>
      <c r="F71" s="84"/>
      <c r="G71" s="85"/>
      <c r="H71" s="64"/>
      <c r="I71" s="64"/>
      <c r="J71" s="64"/>
      <c r="K71" s="97"/>
      <c r="L71" s="122"/>
    </row>
    <row r="72" spans="1:20" ht="15" customHeight="1" x14ac:dyDescent="0.15">
      <c r="A72" s="127" t="s">
        <v>93</v>
      </c>
      <c r="B72" s="65" t="s">
        <v>94</v>
      </c>
      <c r="C72" s="53"/>
      <c r="D72" s="54"/>
      <c r="E72" s="109"/>
      <c r="F72" s="93"/>
      <c r="G72" s="94"/>
      <c r="H72" s="54"/>
      <c r="I72" s="54"/>
      <c r="J72" s="54"/>
      <c r="K72" s="102"/>
      <c r="L72" s="128"/>
    </row>
    <row r="73" spans="1:20" ht="15" customHeight="1" x14ac:dyDescent="0.15">
      <c r="A73" s="152" t="s">
        <v>95</v>
      </c>
      <c r="B73" s="154" t="s">
        <v>16</v>
      </c>
      <c r="C73" s="68"/>
      <c r="D73" s="70"/>
      <c r="E73" s="103"/>
      <c r="F73" s="80">
        <v>2</v>
      </c>
      <c r="G73" s="81">
        <v>1083.6300000000001</v>
      </c>
      <c r="H73" s="70"/>
      <c r="I73" s="71"/>
      <c r="J73" s="71"/>
      <c r="K73" s="98"/>
      <c r="L73" s="119"/>
    </row>
    <row r="74" spans="1:20" ht="21" x14ac:dyDescent="0.15">
      <c r="A74" s="153"/>
      <c r="B74" s="155"/>
      <c r="C74" s="77" t="s">
        <v>207</v>
      </c>
      <c r="D74" s="78" t="s">
        <v>234</v>
      </c>
      <c r="E74" s="108" t="s">
        <v>182</v>
      </c>
      <c r="F74" s="91">
        <v>1</v>
      </c>
      <c r="G74" s="92">
        <v>353.06</v>
      </c>
      <c r="H74" s="79">
        <v>32134</v>
      </c>
      <c r="I74" s="78">
        <v>41.163511999999997</v>
      </c>
      <c r="J74" s="78">
        <v>32.406323999999998</v>
      </c>
      <c r="K74" s="101">
        <v>1500</v>
      </c>
      <c r="L74" s="125" t="s">
        <v>258</v>
      </c>
    </row>
    <row r="75" spans="1:20" ht="31.5" x14ac:dyDescent="0.15">
      <c r="A75" s="156"/>
      <c r="B75" s="157"/>
      <c r="C75" s="55" t="s">
        <v>208</v>
      </c>
      <c r="D75" s="56" t="s">
        <v>234</v>
      </c>
      <c r="E75" s="107" t="s">
        <v>183</v>
      </c>
      <c r="F75" s="89">
        <v>1</v>
      </c>
      <c r="G75" s="90">
        <v>730.57</v>
      </c>
      <c r="H75" s="57">
        <v>32140</v>
      </c>
      <c r="I75" s="56">
        <v>41.049553000000003</v>
      </c>
      <c r="J75" s="56">
        <v>32.443624999999997</v>
      </c>
      <c r="K75" s="99">
        <v>1500</v>
      </c>
      <c r="L75" s="123" t="s">
        <v>291</v>
      </c>
    </row>
    <row r="76" spans="1:20" ht="15" customHeight="1" x14ac:dyDescent="0.15">
      <c r="A76" s="129" t="s">
        <v>96</v>
      </c>
      <c r="B76" s="66" t="s">
        <v>97</v>
      </c>
      <c r="C76" s="67"/>
      <c r="D76" s="56"/>
      <c r="E76" s="107"/>
      <c r="F76" s="95"/>
      <c r="G76" s="90"/>
      <c r="H76" s="56"/>
      <c r="I76" s="56"/>
      <c r="J76" s="56"/>
      <c r="K76" s="99"/>
      <c r="L76" s="130"/>
    </row>
    <row r="77" spans="1:20" ht="15" customHeight="1" x14ac:dyDescent="0.15">
      <c r="A77" s="121" t="s">
        <v>98</v>
      </c>
      <c r="B77" s="62" t="s">
        <v>99</v>
      </c>
      <c r="C77" s="63"/>
      <c r="D77" s="64"/>
      <c r="E77" s="105"/>
      <c r="F77" s="84"/>
      <c r="G77" s="85"/>
      <c r="H77" s="64"/>
      <c r="I77" s="64"/>
      <c r="J77" s="64"/>
      <c r="K77" s="97"/>
      <c r="L77" s="122"/>
    </row>
    <row r="78" spans="1:20" ht="15" customHeight="1" x14ac:dyDescent="0.15">
      <c r="A78" s="121" t="s">
        <v>100</v>
      </c>
      <c r="B78" s="62" t="s">
        <v>101</v>
      </c>
      <c r="C78" s="63"/>
      <c r="D78" s="64"/>
      <c r="E78" s="105"/>
      <c r="F78" s="84"/>
      <c r="G78" s="85"/>
      <c r="H78" s="64"/>
      <c r="I78" s="64"/>
      <c r="J78" s="64"/>
      <c r="K78" s="97"/>
      <c r="L78" s="122"/>
    </row>
    <row r="79" spans="1:20" s="29" customFormat="1" ht="15" customHeight="1" x14ac:dyDescent="0.15">
      <c r="A79" s="152" t="s">
        <v>102</v>
      </c>
      <c r="B79" s="154" t="s">
        <v>15</v>
      </c>
      <c r="C79" s="68"/>
      <c r="D79" s="73"/>
      <c r="E79" s="103"/>
      <c r="F79" s="80">
        <v>1</v>
      </c>
      <c r="G79" s="81">
        <v>489.18</v>
      </c>
      <c r="H79" s="70"/>
      <c r="I79" s="71"/>
      <c r="J79" s="71"/>
      <c r="K79" s="98"/>
      <c r="L79" s="119"/>
      <c r="M79" s="5"/>
      <c r="N79" s="5"/>
      <c r="O79" s="5"/>
      <c r="P79" s="5"/>
      <c r="Q79" s="5"/>
      <c r="R79" s="5"/>
      <c r="S79" s="5"/>
      <c r="T79" s="5"/>
    </row>
    <row r="80" spans="1:20" s="29" customFormat="1" ht="21" x14ac:dyDescent="0.15">
      <c r="A80" s="156"/>
      <c r="B80" s="157"/>
      <c r="C80" s="55" t="s">
        <v>205</v>
      </c>
      <c r="D80" s="58" t="s">
        <v>234</v>
      </c>
      <c r="E80" s="107" t="s">
        <v>268</v>
      </c>
      <c r="F80" s="89">
        <v>1</v>
      </c>
      <c r="G80" s="90">
        <v>489.18</v>
      </c>
      <c r="H80" s="57">
        <v>31988</v>
      </c>
      <c r="I80" s="56">
        <v>42.018127</v>
      </c>
      <c r="J80" s="56">
        <v>34.921132</v>
      </c>
      <c r="K80" s="99">
        <v>20</v>
      </c>
      <c r="L80" s="123" t="s">
        <v>289</v>
      </c>
      <c r="M80" s="5"/>
      <c r="N80" s="5"/>
      <c r="O80" s="5"/>
      <c r="P80" s="5"/>
      <c r="Q80" s="5"/>
      <c r="R80" s="5"/>
      <c r="S80" s="5"/>
      <c r="T80" s="5"/>
    </row>
    <row r="81" spans="1:12" ht="15" customHeight="1" x14ac:dyDescent="0.15">
      <c r="A81" s="152" t="s">
        <v>103</v>
      </c>
      <c r="B81" s="154" t="s">
        <v>17</v>
      </c>
      <c r="C81" s="68"/>
      <c r="D81" s="73"/>
      <c r="E81" s="103"/>
      <c r="F81" s="80">
        <v>1</v>
      </c>
      <c r="G81" s="81">
        <v>127.78</v>
      </c>
      <c r="H81" s="74"/>
      <c r="I81" s="70"/>
      <c r="J81" s="70"/>
      <c r="K81" s="98"/>
      <c r="L81" s="119"/>
    </row>
    <row r="82" spans="1:12" ht="15" customHeight="1" x14ac:dyDescent="0.15">
      <c r="A82" s="156"/>
      <c r="B82" s="157"/>
      <c r="C82" s="55" t="s">
        <v>200</v>
      </c>
      <c r="D82" s="58" t="s">
        <v>231</v>
      </c>
      <c r="E82" s="107" t="s">
        <v>184</v>
      </c>
      <c r="F82" s="89">
        <v>1</v>
      </c>
      <c r="G82" s="90">
        <v>127.78</v>
      </c>
      <c r="H82" s="57">
        <v>31874</v>
      </c>
      <c r="I82" s="56">
        <v>41.254100000000001</v>
      </c>
      <c r="J82" s="56">
        <v>36.528675</v>
      </c>
      <c r="K82" s="99">
        <v>15</v>
      </c>
      <c r="L82" s="123" t="s">
        <v>290</v>
      </c>
    </row>
    <row r="83" spans="1:12" ht="15" customHeight="1" x14ac:dyDescent="0.15">
      <c r="A83" s="121" t="s">
        <v>104</v>
      </c>
      <c r="B83" s="62" t="s">
        <v>105</v>
      </c>
      <c r="C83" s="63"/>
      <c r="D83" s="64"/>
      <c r="E83" s="105"/>
      <c r="F83" s="84"/>
      <c r="G83" s="85"/>
      <c r="H83" s="64"/>
      <c r="I83" s="64"/>
      <c r="J83" s="64"/>
      <c r="K83" s="97"/>
      <c r="L83" s="122"/>
    </row>
    <row r="84" spans="1:12" ht="15" customHeight="1" x14ac:dyDescent="0.15">
      <c r="A84" s="121" t="s">
        <v>106</v>
      </c>
      <c r="B84" s="62" t="s">
        <v>107</v>
      </c>
      <c r="C84" s="63"/>
      <c r="D84" s="64"/>
      <c r="E84" s="105"/>
      <c r="F84" s="84"/>
      <c r="G84" s="85"/>
      <c r="H84" s="64"/>
      <c r="I84" s="64"/>
      <c r="J84" s="64"/>
      <c r="K84" s="97"/>
      <c r="L84" s="122"/>
    </row>
    <row r="85" spans="1:12" ht="15" customHeight="1" x14ac:dyDescent="0.15">
      <c r="A85" s="121" t="s">
        <v>108</v>
      </c>
      <c r="B85" s="62" t="s">
        <v>109</v>
      </c>
      <c r="C85" s="63"/>
      <c r="D85" s="64"/>
      <c r="E85" s="105"/>
      <c r="F85" s="84"/>
      <c r="G85" s="85"/>
      <c r="H85" s="64"/>
      <c r="I85" s="64"/>
      <c r="J85" s="64"/>
      <c r="K85" s="97"/>
      <c r="L85" s="122"/>
    </row>
    <row r="86" spans="1:12" ht="15" customHeight="1" x14ac:dyDescent="0.15">
      <c r="A86" s="121" t="s">
        <v>110</v>
      </c>
      <c r="B86" s="62" t="s">
        <v>111</v>
      </c>
      <c r="C86" s="63"/>
      <c r="D86" s="64"/>
      <c r="E86" s="105"/>
      <c r="F86" s="84"/>
      <c r="G86" s="85"/>
      <c r="H86" s="64"/>
      <c r="I86" s="64"/>
      <c r="J86" s="64"/>
      <c r="K86" s="97"/>
      <c r="L86" s="122"/>
    </row>
    <row r="87" spans="1:12" ht="15" customHeight="1" x14ac:dyDescent="0.15">
      <c r="A87" s="121" t="s">
        <v>112</v>
      </c>
      <c r="B87" s="62" t="s">
        <v>113</v>
      </c>
      <c r="C87" s="63"/>
      <c r="D87" s="64"/>
      <c r="E87" s="105"/>
      <c r="F87" s="84"/>
      <c r="G87" s="85"/>
      <c r="H87" s="64"/>
      <c r="I87" s="64"/>
      <c r="J87" s="64"/>
      <c r="K87" s="97"/>
      <c r="L87" s="122"/>
    </row>
    <row r="88" spans="1:12" ht="15" customHeight="1" x14ac:dyDescent="0.15">
      <c r="A88" s="121" t="s">
        <v>114</v>
      </c>
      <c r="B88" s="62" t="s">
        <v>115</v>
      </c>
      <c r="C88" s="63"/>
      <c r="D88" s="64"/>
      <c r="E88" s="105"/>
      <c r="F88" s="84"/>
      <c r="G88" s="85"/>
      <c r="H88" s="64"/>
      <c r="I88" s="64"/>
      <c r="J88" s="64"/>
      <c r="K88" s="97"/>
      <c r="L88" s="122"/>
    </row>
    <row r="89" spans="1:12" ht="15" customHeight="1" x14ac:dyDescent="0.15">
      <c r="A89" s="121" t="s">
        <v>116</v>
      </c>
      <c r="B89" s="62" t="s">
        <v>117</v>
      </c>
      <c r="C89" s="63"/>
      <c r="D89" s="64"/>
      <c r="E89" s="105"/>
      <c r="F89" s="84"/>
      <c r="G89" s="85"/>
      <c r="H89" s="64"/>
      <c r="I89" s="64"/>
      <c r="J89" s="64"/>
      <c r="K89" s="97"/>
      <c r="L89" s="122"/>
    </row>
    <row r="90" spans="1:12" ht="15" customHeight="1" x14ac:dyDescent="0.15">
      <c r="A90" s="152" t="s">
        <v>118</v>
      </c>
      <c r="B90" s="154" t="s">
        <v>6</v>
      </c>
      <c r="C90" s="68"/>
      <c r="D90" s="70"/>
      <c r="E90" s="103"/>
      <c r="F90" s="80">
        <v>3</v>
      </c>
      <c r="G90" s="81">
        <v>1697.66</v>
      </c>
      <c r="H90" s="70"/>
      <c r="I90" s="71"/>
      <c r="J90" s="71"/>
      <c r="K90" s="98"/>
      <c r="L90" s="119"/>
    </row>
    <row r="91" spans="1:12" ht="21" x14ac:dyDescent="0.15">
      <c r="A91" s="153"/>
      <c r="B91" s="155"/>
      <c r="C91" s="77" t="s">
        <v>219</v>
      </c>
      <c r="D91" s="78" t="s">
        <v>238</v>
      </c>
      <c r="E91" s="108" t="s">
        <v>186</v>
      </c>
      <c r="F91" s="91">
        <v>1</v>
      </c>
      <c r="G91" s="92">
        <v>174.63</v>
      </c>
      <c r="H91" s="79">
        <v>34334</v>
      </c>
      <c r="I91" s="78">
        <v>41.368718999999999</v>
      </c>
      <c r="J91" s="78">
        <v>41.351998999999999</v>
      </c>
      <c r="K91" s="101">
        <v>300</v>
      </c>
      <c r="L91" s="125" t="s">
        <v>259</v>
      </c>
    </row>
    <row r="92" spans="1:12" ht="15" customHeight="1" x14ac:dyDescent="0.15">
      <c r="A92" s="153"/>
      <c r="B92" s="155"/>
      <c r="C92" s="77" t="s">
        <v>227</v>
      </c>
      <c r="D92" s="78" t="s">
        <v>238</v>
      </c>
      <c r="E92" s="108" t="s">
        <v>187</v>
      </c>
      <c r="F92" s="91">
        <v>1</v>
      </c>
      <c r="G92" s="92">
        <v>1023.49</v>
      </c>
      <c r="H92" s="79">
        <v>35878</v>
      </c>
      <c r="I92" s="78">
        <v>41.409517000000001</v>
      </c>
      <c r="J92" s="78">
        <v>41.971659000000002</v>
      </c>
      <c r="K92" s="101">
        <v>2000</v>
      </c>
      <c r="L92" s="125" t="s">
        <v>260</v>
      </c>
    </row>
    <row r="93" spans="1:12" ht="15" customHeight="1" x14ac:dyDescent="0.15">
      <c r="A93" s="156"/>
      <c r="B93" s="157"/>
      <c r="C93" s="55" t="s">
        <v>228</v>
      </c>
      <c r="D93" s="56" t="s">
        <v>238</v>
      </c>
      <c r="E93" s="107" t="s">
        <v>188</v>
      </c>
      <c r="F93" s="89">
        <v>1</v>
      </c>
      <c r="G93" s="90">
        <v>499.54</v>
      </c>
      <c r="H93" s="57">
        <v>35878</v>
      </c>
      <c r="I93" s="56">
        <v>41.392049</v>
      </c>
      <c r="J93" s="56">
        <v>41.922759999999997</v>
      </c>
      <c r="K93" s="99">
        <v>1800</v>
      </c>
      <c r="L93" s="123" t="s">
        <v>261</v>
      </c>
    </row>
    <row r="94" spans="1:12" ht="15" customHeight="1" x14ac:dyDescent="0.15">
      <c r="A94" s="152" t="s">
        <v>119</v>
      </c>
      <c r="B94" s="154" t="s">
        <v>18</v>
      </c>
      <c r="C94" s="68"/>
      <c r="D94" s="70"/>
      <c r="E94" s="103"/>
      <c r="F94" s="80">
        <v>1</v>
      </c>
      <c r="G94" s="81">
        <v>241.93</v>
      </c>
      <c r="H94" s="74"/>
      <c r="I94" s="70"/>
      <c r="J94" s="70"/>
      <c r="K94" s="98"/>
      <c r="L94" s="119"/>
    </row>
    <row r="95" spans="1:12" ht="15" customHeight="1" x14ac:dyDescent="0.15">
      <c r="A95" s="156"/>
      <c r="B95" s="157"/>
      <c r="C95" s="55" t="s">
        <v>226</v>
      </c>
      <c r="D95" s="56" t="s">
        <v>238</v>
      </c>
      <c r="E95" s="107" t="s">
        <v>185</v>
      </c>
      <c r="F95" s="89">
        <v>1</v>
      </c>
      <c r="G95" s="90">
        <v>241.93</v>
      </c>
      <c r="H95" s="57">
        <v>35802</v>
      </c>
      <c r="I95" s="56">
        <v>40.662877000000002</v>
      </c>
      <c r="J95" s="56">
        <v>39.034928999999998</v>
      </c>
      <c r="K95" s="99">
        <v>1500</v>
      </c>
      <c r="L95" s="123" t="s">
        <v>262</v>
      </c>
    </row>
    <row r="96" spans="1:12" ht="15" customHeight="1" x14ac:dyDescent="0.15">
      <c r="A96" s="121" t="s">
        <v>120</v>
      </c>
      <c r="B96" s="62" t="s">
        <v>121</v>
      </c>
      <c r="C96" s="63"/>
      <c r="D96" s="64"/>
      <c r="E96" s="105"/>
      <c r="F96" s="84"/>
      <c r="G96" s="85"/>
      <c r="H96" s="64"/>
      <c r="I96" s="64"/>
      <c r="J96" s="64"/>
      <c r="K96" s="97"/>
      <c r="L96" s="122"/>
    </row>
    <row r="97" spans="1:12" ht="15" customHeight="1" x14ac:dyDescent="0.15">
      <c r="A97" s="121" t="s">
        <v>122</v>
      </c>
      <c r="B97" s="62" t="s">
        <v>123</v>
      </c>
      <c r="C97" s="63"/>
      <c r="D97" s="64"/>
      <c r="E97" s="105"/>
      <c r="F97" s="84"/>
      <c r="G97" s="85"/>
      <c r="H97" s="64"/>
      <c r="I97" s="64"/>
      <c r="J97" s="64"/>
      <c r="K97" s="97"/>
      <c r="L97" s="122"/>
    </row>
    <row r="98" spans="1:12" ht="15" customHeight="1" x14ac:dyDescent="0.15">
      <c r="A98" s="121" t="s">
        <v>124</v>
      </c>
      <c r="B98" s="62" t="s">
        <v>125</v>
      </c>
      <c r="C98" s="63"/>
      <c r="D98" s="64"/>
      <c r="E98" s="105"/>
      <c r="F98" s="84"/>
      <c r="G98" s="85"/>
      <c r="H98" s="64"/>
      <c r="I98" s="64"/>
      <c r="J98" s="64"/>
      <c r="K98" s="97"/>
      <c r="L98" s="122"/>
    </row>
    <row r="99" spans="1:12" ht="15" customHeight="1" x14ac:dyDescent="0.15">
      <c r="A99" s="121" t="s">
        <v>126</v>
      </c>
      <c r="B99" s="62" t="s">
        <v>127</v>
      </c>
      <c r="C99" s="63"/>
      <c r="D99" s="64"/>
      <c r="E99" s="105"/>
      <c r="F99" s="84"/>
      <c r="G99" s="85"/>
      <c r="H99" s="64"/>
      <c r="I99" s="64"/>
      <c r="J99" s="64"/>
      <c r="K99" s="97"/>
      <c r="L99" s="122"/>
    </row>
    <row r="100" spans="1:12" ht="15" customHeight="1" x14ac:dyDescent="0.15">
      <c r="A100" s="121" t="s">
        <v>128</v>
      </c>
      <c r="B100" s="62" t="s">
        <v>129</v>
      </c>
      <c r="C100" s="63"/>
      <c r="D100" s="64"/>
      <c r="E100" s="105"/>
      <c r="F100" s="84"/>
      <c r="G100" s="85"/>
      <c r="H100" s="64"/>
      <c r="I100" s="64"/>
      <c r="J100" s="64"/>
      <c r="K100" s="97"/>
      <c r="L100" s="122"/>
    </row>
    <row r="101" spans="1:12" ht="15" customHeight="1" x14ac:dyDescent="0.15">
      <c r="A101" s="121" t="s">
        <v>130</v>
      </c>
      <c r="B101" s="62" t="s">
        <v>131</v>
      </c>
      <c r="C101" s="63"/>
      <c r="D101" s="64"/>
      <c r="E101" s="105"/>
      <c r="F101" s="84"/>
      <c r="G101" s="85"/>
      <c r="H101" s="64"/>
      <c r="I101" s="64"/>
      <c r="J101" s="64"/>
      <c r="K101" s="97"/>
      <c r="L101" s="122"/>
    </row>
    <row r="102" spans="1:12" ht="15" customHeight="1" x14ac:dyDescent="0.15">
      <c r="A102" s="121" t="s">
        <v>132</v>
      </c>
      <c r="B102" s="62" t="s">
        <v>133</v>
      </c>
      <c r="C102" s="63"/>
      <c r="D102" s="64"/>
      <c r="E102" s="105"/>
      <c r="F102" s="84"/>
      <c r="G102" s="85"/>
      <c r="H102" s="64"/>
      <c r="I102" s="64"/>
      <c r="J102" s="64"/>
      <c r="K102" s="97"/>
      <c r="L102" s="122"/>
    </row>
    <row r="103" spans="1:12" ht="15" customHeight="1" x14ac:dyDescent="0.15">
      <c r="A103" s="121" t="s">
        <v>134</v>
      </c>
      <c r="B103" s="62" t="s">
        <v>135</v>
      </c>
      <c r="C103" s="63"/>
      <c r="D103" s="64"/>
      <c r="E103" s="105"/>
      <c r="F103" s="84"/>
      <c r="G103" s="85"/>
      <c r="H103" s="64"/>
      <c r="I103" s="64"/>
      <c r="J103" s="64"/>
      <c r="K103" s="97"/>
      <c r="L103" s="122"/>
    </row>
    <row r="104" spans="1:12" ht="15" customHeight="1" x14ac:dyDescent="0.15">
      <c r="A104" s="121" t="s">
        <v>136</v>
      </c>
      <c r="B104" s="62" t="s">
        <v>137</v>
      </c>
      <c r="C104" s="63"/>
      <c r="D104" s="64"/>
      <c r="E104" s="105"/>
      <c r="F104" s="84"/>
      <c r="G104" s="85"/>
      <c r="H104" s="64"/>
      <c r="I104" s="64"/>
      <c r="J104" s="64"/>
      <c r="K104" s="97"/>
      <c r="L104" s="122"/>
    </row>
    <row r="105" spans="1:12" ht="15" customHeight="1" x14ac:dyDescent="0.15">
      <c r="A105" s="121" t="s">
        <v>138</v>
      </c>
      <c r="B105" s="62" t="s">
        <v>139</v>
      </c>
      <c r="C105" s="63"/>
      <c r="D105" s="64"/>
      <c r="E105" s="105"/>
      <c r="F105" s="84"/>
      <c r="G105" s="85"/>
      <c r="H105" s="64"/>
      <c r="I105" s="64"/>
      <c r="J105" s="64"/>
      <c r="K105" s="97"/>
      <c r="L105" s="122"/>
    </row>
    <row r="106" spans="1:12" ht="15" customHeight="1" x14ac:dyDescent="0.15">
      <c r="A106" s="121" t="s">
        <v>140</v>
      </c>
      <c r="B106" s="62" t="s">
        <v>141</v>
      </c>
      <c r="C106" s="63"/>
      <c r="D106" s="64"/>
      <c r="E106" s="105"/>
      <c r="F106" s="84"/>
      <c r="G106" s="85"/>
      <c r="H106" s="64"/>
      <c r="I106" s="64"/>
      <c r="J106" s="64"/>
      <c r="K106" s="97"/>
      <c r="L106" s="122"/>
    </row>
    <row r="107" spans="1:12" ht="15" customHeight="1" x14ac:dyDescent="0.15">
      <c r="A107" s="121" t="s">
        <v>142</v>
      </c>
      <c r="B107" s="62" t="s">
        <v>143</v>
      </c>
      <c r="C107" s="63"/>
      <c r="D107" s="64"/>
      <c r="E107" s="105"/>
      <c r="F107" s="84"/>
      <c r="G107" s="85"/>
      <c r="H107" s="64"/>
      <c r="I107" s="64"/>
      <c r="J107" s="64"/>
      <c r="K107" s="97"/>
      <c r="L107" s="122"/>
    </row>
    <row r="108" spans="1:12" ht="15" customHeight="1" x14ac:dyDescent="0.15">
      <c r="A108" s="121" t="s">
        <v>144</v>
      </c>
      <c r="B108" s="62" t="s">
        <v>145</v>
      </c>
      <c r="C108" s="63"/>
      <c r="D108" s="64"/>
      <c r="E108" s="105"/>
      <c r="F108" s="84"/>
      <c r="G108" s="85"/>
      <c r="H108" s="64"/>
      <c r="I108" s="64"/>
      <c r="J108" s="64"/>
      <c r="K108" s="97"/>
      <c r="L108" s="122"/>
    </row>
    <row r="109" spans="1:12" ht="15" customHeight="1" x14ac:dyDescent="0.15">
      <c r="A109" s="121" t="s">
        <v>146</v>
      </c>
      <c r="B109" s="62" t="s">
        <v>147</v>
      </c>
      <c r="C109" s="63"/>
      <c r="D109" s="64"/>
      <c r="E109" s="105"/>
      <c r="F109" s="84"/>
      <c r="G109" s="85"/>
      <c r="H109" s="64"/>
      <c r="I109" s="64"/>
      <c r="J109" s="64"/>
      <c r="K109" s="97"/>
      <c r="L109" s="122"/>
    </row>
    <row r="110" spans="1:12" ht="15" customHeight="1" x14ac:dyDescent="0.15">
      <c r="A110" s="121" t="s">
        <v>148</v>
      </c>
      <c r="B110" s="62" t="s">
        <v>149</v>
      </c>
      <c r="C110" s="63"/>
      <c r="D110" s="64"/>
      <c r="E110" s="105"/>
      <c r="F110" s="84"/>
      <c r="G110" s="85"/>
      <c r="H110" s="64"/>
      <c r="I110" s="64"/>
      <c r="J110" s="64"/>
      <c r="K110" s="97"/>
      <c r="L110" s="122"/>
    </row>
    <row r="111" spans="1:12" ht="15" customHeight="1" x14ac:dyDescent="0.15">
      <c r="A111" s="121" t="s">
        <v>150</v>
      </c>
      <c r="B111" s="62" t="s">
        <v>151</v>
      </c>
      <c r="C111" s="63"/>
      <c r="D111" s="64"/>
      <c r="E111" s="105"/>
      <c r="F111" s="84"/>
      <c r="G111" s="85"/>
      <c r="H111" s="64"/>
      <c r="I111" s="64"/>
      <c r="J111" s="64"/>
      <c r="K111" s="97"/>
      <c r="L111" s="122"/>
    </row>
    <row r="112" spans="1:12" ht="15" customHeight="1" x14ac:dyDescent="0.15">
      <c r="A112" s="121" t="s">
        <v>152</v>
      </c>
      <c r="B112" s="62" t="s">
        <v>153</v>
      </c>
      <c r="C112" s="63"/>
      <c r="D112" s="64"/>
      <c r="E112" s="105"/>
      <c r="F112" s="84"/>
      <c r="G112" s="85"/>
      <c r="H112" s="64"/>
      <c r="I112" s="64"/>
      <c r="J112" s="64"/>
      <c r="K112" s="97"/>
      <c r="L112" s="122"/>
    </row>
    <row r="113" spans="1:26" ht="15" customHeight="1" x14ac:dyDescent="0.15">
      <c r="A113" s="121" t="s">
        <v>154</v>
      </c>
      <c r="B113" s="62" t="s">
        <v>155</v>
      </c>
      <c r="C113" s="63"/>
      <c r="D113" s="64"/>
      <c r="E113" s="105"/>
      <c r="F113" s="84"/>
      <c r="G113" s="85"/>
      <c r="H113" s="64"/>
      <c r="I113" s="64"/>
      <c r="J113" s="64"/>
      <c r="K113" s="97"/>
      <c r="L113" s="122"/>
    </row>
    <row r="114" spans="1:26" ht="15" customHeight="1" x14ac:dyDescent="0.15">
      <c r="A114" s="121" t="s">
        <v>156</v>
      </c>
      <c r="B114" s="62" t="s">
        <v>157</v>
      </c>
      <c r="C114" s="63"/>
      <c r="D114" s="64"/>
      <c r="E114" s="105"/>
      <c r="F114" s="84"/>
      <c r="G114" s="85"/>
      <c r="H114" s="64"/>
      <c r="I114" s="64"/>
      <c r="J114" s="64"/>
      <c r="K114" s="97"/>
      <c r="L114" s="122"/>
    </row>
    <row r="115" spans="1:26" ht="15" customHeight="1" x14ac:dyDescent="0.15">
      <c r="A115" s="121" t="s">
        <v>158</v>
      </c>
      <c r="B115" s="62" t="s">
        <v>159</v>
      </c>
      <c r="C115" s="63"/>
      <c r="D115" s="64"/>
      <c r="E115" s="105"/>
      <c r="F115" s="84"/>
      <c r="G115" s="85"/>
      <c r="H115" s="64"/>
      <c r="I115" s="64"/>
      <c r="J115" s="64"/>
      <c r="K115" s="97"/>
      <c r="L115" s="122"/>
    </row>
    <row r="116" spans="1:26" ht="15" customHeight="1" x14ac:dyDescent="0.15">
      <c r="A116" s="121" t="s">
        <v>160</v>
      </c>
      <c r="B116" s="62" t="s">
        <v>161</v>
      </c>
      <c r="C116" s="63"/>
      <c r="D116" s="64"/>
      <c r="E116" s="105"/>
      <c r="F116" s="84"/>
      <c r="G116" s="85"/>
      <c r="H116" s="64"/>
      <c r="I116" s="64"/>
      <c r="J116" s="64"/>
      <c r="K116" s="97"/>
      <c r="L116" s="122"/>
    </row>
    <row r="117" spans="1:26" ht="15" customHeight="1" x14ac:dyDescent="0.15">
      <c r="A117" s="121" t="s">
        <v>162</v>
      </c>
      <c r="B117" s="62" t="s">
        <v>163</v>
      </c>
      <c r="C117" s="63"/>
      <c r="D117" s="64"/>
      <c r="E117" s="105"/>
      <c r="F117" s="84"/>
      <c r="G117" s="85"/>
      <c r="H117" s="64"/>
      <c r="I117" s="64"/>
      <c r="J117" s="64"/>
      <c r="K117" s="97"/>
      <c r="L117" s="122"/>
    </row>
    <row r="118" spans="1:26" ht="15" customHeight="1" x14ac:dyDescent="0.15">
      <c r="A118" s="121" t="s">
        <v>164</v>
      </c>
      <c r="B118" s="62" t="s">
        <v>165</v>
      </c>
      <c r="C118" s="63"/>
      <c r="D118" s="64"/>
      <c r="E118" s="105"/>
      <c r="F118" s="84"/>
      <c r="G118" s="85"/>
      <c r="H118" s="64"/>
      <c r="I118" s="64"/>
      <c r="J118" s="64"/>
      <c r="K118" s="97"/>
      <c r="L118" s="122"/>
    </row>
    <row r="119" spans="1:26" ht="15" customHeight="1" x14ac:dyDescent="0.15">
      <c r="A119" s="121" t="s">
        <v>166</v>
      </c>
      <c r="B119" s="62" t="s">
        <v>167</v>
      </c>
      <c r="C119" s="63"/>
      <c r="D119" s="64"/>
      <c r="E119" s="105"/>
      <c r="F119" s="84"/>
      <c r="G119" s="85"/>
      <c r="H119" s="64"/>
      <c r="I119" s="64"/>
      <c r="J119" s="64"/>
      <c r="K119" s="97"/>
      <c r="L119" s="122"/>
    </row>
    <row r="120" spans="1:26" s="29" customFormat="1" ht="15" customHeight="1" x14ac:dyDescent="0.15">
      <c r="A120" s="152" t="s">
        <v>265</v>
      </c>
      <c r="B120" s="154" t="s">
        <v>264</v>
      </c>
      <c r="C120" s="68"/>
      <c r="D120" s="70"/>
      <c r="E120" s="103"/>
      <c r="F120" s="80">
        <v>1</v>
      </c>
      <c r="G120" s="81">
        <v>6680.41</v>
      </c>
      <c r="H120" s="70"/>
      <c r="I120" s="71"/>
      <c r="J120" s="71"/>
      <c r="K120" s="98"/>
      <c r="L120" s="119"/>
      <c r="M120" s="5"/>
      <c r="N120" s="5"/>
      <c r="O120" s="5"/>
      <c r="P120" s="5"/>
      <c r="Q120" s="5"/>
      <c r="R120" s="5"/>
      <c r="S120" s="5"/>
      <c r="T120" s="5"/>
    </row>
    <row r="121" spans="1:26" s="29" customFormat="1" ht="15" customHeight="1" thickBot="1" x14ac:dyDescent="0.2">
      <c r="A121" s="172"/>
      <c r="B121" s="173"/>
      <c r="C121" s="131" t="s">
        <v>225</v>
      </c>
      <c r="D121" s="132" t="s">
        <v>240</v>
      </c>
      <c r="E121" s="133" t="s">
        <v>174</v>
      </c>
      <c r="F121" s="134">
        <v>1</v>
      </c>
      <c r="G121" s="135">
        <v>6680.41</v>
      </c>
      <c r="H121" s="136">
        <v>34790</v>
      </c>
      <c r="I121" s="132">
        <v>37.519112</v>
      </c>
      <c r="J121" s="132">
        <v>33.756399000000002</v>
      </c>
      <c r="K121" s="137">
        <v>1000</v>
      </c>
      <c r="L121" s="138" t="s">
        <v>288</v>
      </c>
      <c r="M121" s="5"/>
      <c r="N121" s="5"/>
      <c r="O121" s="5"/>
      <c r="P121" s="5"/>
      <c r="Q121" s="5"/>
      <c r="R121" s="5"/>
      <c r="S121" s="5"/>
      <c r="T121" s="5"/>
    </row>
    <row r="122" spans="1:26" ht="12.75" x14ac:dyDescent="0.2">
      <c r="A122" s="162" t="s">
        <v>301</v>
      </c>
      <c r="B122" s="163"/>
      <c r="C122" s="163"/>
      <c r="D122" s="163"/>
      <c r="E122" s="163"/>
      <c r="F122" s="16"/>
      <c r="H122" s="32"/>
      <c r="I122" s="31" t="s">
        <v>302</v>
      </c>
      <c r="J122" s="10"/>
      <c r="K122" s="33"/>
    </row>
    <row r="123" spans="1:26" ht="11.25" x14ac:dyDescent="0.15">
      <c r="A123" s="40" t="s">
        <v>274</v>
      </c>
      <c r="B123" s="18"/>
      <c r="C123" s="38"/>
      <c r="F123" s="15"/>
      <c r="H123" s="33"/>
      <c r="I123" s="34" t="s">
        <v>303</v>
      </c>
      <c r="J123" s="15"/>
      <c r="K123" s="19"/>
      <c r="L123" s="5"/>
      <c r="N123" s="12"/>
      <c r="O123" s="12"/>
      <c r="P123" s="12"/>
      <c r="X123" s="2"/>
      <c r="Y123" s="2"/>
      <c r="Z123" s="2"/>
    </row>
    <row r="125" spans="1:26" s="30" customFormat="1" x14ac:dyDescent="0.15">
      <c r="A125" s="44" t="s">
        <v>277</v>
      </c>
      <c r="B125" s="20"/>
      <c r="C125" s="15"/>
      <c r="D125" s="5"/>
      <c r="E125" s="5"/>
      <c r="F125" s="11"/>
      <c r="G125" s="22"/>
      <c r="H125" s="11"/>
      <c r="I125" s="23"/>
      <c r="J125" s="23"/>
      <c r="K125" s="11"/>
      <c r="L125" s="21"/>
      <c r="M125" s="20"/>
      <c r="N125" s="20"/>
      <c r="O125" s="20"/>
      <c r="P125" s="20"/>
      <c r="Q125" s="20"/>
      <c r="R125" s="20"/>
      <c r="S125" s="20"/>
      <c r="T125" s="20"/>
    </row>
    <row r="126" spans="1:26" ht="11.25" x14ac:dyDescent="0.15">
      <c r="A126" s="46" t="s">
        <v>287</v>
      </c>
      <c r="B126" s="44"/>
      <c r="C126" s="45"/>
      <c r="D126" s="46"/>
      <c r="E126" s="46"/>
      <c r="F126" s="47"/>
      <c r="G126" s="48"/>
      <c r="H126" s="45"/>
      <c r="I126" s="49"/>
      <c r="J126" s="49"/>
      <c r="K126" s="45"/>
      <c r="L126" s="46"/>
      <c r="M126" s="46"/>
      <c r="N126" s="46"/>
      <c r="O126" s="46"/>
      <c r="P126" s="46"/>
      <c r="Q126" s="46"/>
      <c r="R126" s="46"/>
      <c r="S126" s="46"/>
      <c r="T126" s="46"/>
    </row>
    <row r="131" spans="9:10" x14ac:dyDescent="0.15">
      <c r="I131" s="15"/>
      <c r="J131" s="15"/>
    </row>
    <row r="132" spans="9:10" x14ac:dyDescent="0.15">
      <c r="I132" s="15"/>
      <c r="J132" s="15"/>
    </row>
    <row r="133" spans="9:10" x14ac:dyDescent="0.15">
      <c r="I133" s="15"/>
      <c r="J133" s="15"/>
    </row>
    <row r="137" spans="9:10" x14ac:dyDescent="0.15">
      <c r="I137" s="15"/>
      <c r="J137" s="15"/>
    </row>
    <row r="138" spans="9:10" x14ac:dyDescent="0.15">
      <c r="I138" s="15"/>
      <c r="J138" s="15"/>
    </row>
    <row r="139" spans="9:10" x14ac:dyDescent="0.15">
      <c r="I139" s="15"/>
      <c r="J139" s="15"/>
    </row>
    <row r="140" spans="9:10" x14ac:dyDescent="0.15">
      <c r="I140" s="15"/>
      <c r="J140" s="15"/>
    </row>
    <row r="141" spans="9:10" x14ac:dyDescent="0.15">
      <c r="I141" s="15"/>
      <c r="J141" s="15"/>
    </row>
    <row r="143" spans="9:10" x14ac:dyDescent="0.15">
      <c r="I143" s="15"/>
      <c r="J143" s="15"/>
    </row>
    <row r="145" spans="9:10" x14ac:dyDescent="0.15">
      <c r="I145" s="15"/>
      <c r="J145" s="15"/>
    </row>
    <row r="146" spans="9:10" x14ac:dyDescent="0.15">
      <c r="I146" s="15"/>
      <c r="J146" s="15"/>
    </row>
    <row r="147" spans="9:10" x14ac:dyDescent="0.15">
      <c r="I147" s="15"/>
      <c r="J147" s="15"/>
    </row>
    <row r="151" spans="9:10" x14ac:dyDescent="0.15">
      <c r="I151" s="15"/>
      <c r="J151" s="15"/>
    </row>
    <row r="152" spans="9:10" x14ac:dyDescent="0.15">
      <c r="I152" s="15"/>
      <c r="J152" s="15"/>
    </row>
    <row r="153" spans="9:10" x14ac:dyDescent="0.15">
      <c r="I153" s="15"/>
      <c r="J153" s="15"/>
    </row>
    <row r="154" spans="9:10" x14ac:dyDescent="0.15">
      <c r="I154" s="15"/>
      <c r="J154" s="15"/>
    </row>
    <row r="155" spans="9:10" x14ac:dyDescent="0.15">
      <c r="I155" s="15"/>
      <c r="J155" s="15"/>
    </row>
  </sheetData>
  <sheetProtection formatCells="0" formatColumns="0" formatRows="0" insertColumns="0" insertRows="0" insertHyperlinks="0" deleteColumns="0" deleteRows="0" sort="0"/>
  <mergeCells count="54">
    <mergeCell ref="A60:A61"/>
    <mergeCell ref="B60:B61"/>
    <mergeCell ref="A67:A68"/>
    <mergeCell ref="B67:B68"/>
    <mergeCell ref="B73:B75"/>
    <mergeCell ref="A73:A75"/>
    <mergeCell ref="A94:A95"/>
    <mergeCell ref="B94:B95"/>
    <mergeCell ref="A79:A80"/>
    <mergeCell ref="B79:B80"/>
    <mergeCell ref="A81:A82"/>
    <mergeCell ref="B81:B82"/>
    <mergeCell ref="A90:A93"/>
    <mergeCell ref="B90:B93"/>
    <mergeCell ref="A53:A54"/>
    <mergeCell ref="B53:B54"/>
    <mergeCell ref="A58:A59"/>
    <mergeCell ref="B58:B59"/>
    <mergeCell ref="A55:A56"/>
    <mergeCell ref="B55:B56"/>
    <mergeCell ref="A122:E122"/>
    <mergeCell ref="E4:E6"/>
    <mergeCell ref="D4:D6"/>
    <mergeCell ref="A3:B6"/>
    <mergeCell ref="A14:A15"/>
    <mergeCell ref="B14:B15"/>
    <mergeCell ref="A25:A26"/>
    <mergeCell ref="B25:B26"/>
    <mergeCell ref="A37:A40"/>
    <mergeCell ref="B37:B40"/>
    <mergeCell ref="A21:A23"/>
    <mergeCell ref="B21:B23"/>
    <mergeCell ref="A120:A121"/>
    <mergeCell ref="B120:B121"/>
    <mergeCell ref="A51:A52"/>
    <mergeCell ref="B51:B52"/>
    <mergeCell ref="A47:A50"/>
    <mergeCell ref="B47:B50"/>
    <mergeCell ref="A41:A42"/>
    <mergeCell ref="B41:B42"/>
    <mergeCell ref="A19:A20"/>
    <mergeCell ref="B19:B20"/>
    <mergeCell ref="A27:A29"/>
    <mergeCell ref="B27:B29"/>
    <mergeCell ref="A30:A31"/>
    <mergeCell ref="B30:B31"/>
    <mergeCell ref="I3:J3"/>
    <mergeCell ref="I4:J4"/>
    <mergeCell ref="A8:A9"/>
    <mergeCell ref="B8:B9"/>
    <mergeCell ref="A12:A13"/>
    <mergeCell ref="B12:B13"/>
    <mergeCell ref="G4:G6"/>
    <mergeCell ref="H4:H6"/>
  </mergeCells>
  <phoneticPr fontId="9" type="noConversion"/>
  <pageMargins left="0.70866141732283472" right="0.70866141732283472" top="0.74803149606299213" bottom="0.74803149606299213" header="0.31496062992125984" footer="0.31496062992125984"/>
  <pageSetup paperSize="8" scale="75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7D82F717EC64E4E872147003BDC37DD" ma:contentTypeVersion="1" ma:contentTypeDescription="Yeni belge oluşturun." ma:contentTypeScope="" ma:versionID="4f7d40ed36ced7ae52f2720fa87b11c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20ab34a7c2ca5bb6fa0458d1241f1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69F88-3F22-46E3-B88C-786EC965B03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57FEDAB-4195-4A84-A5D3-48DEA83FA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899AEA-119B-48FD-8988-E73E122F4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Tabiatı Koruma Alanları</vt:lpstr>
      <vt:lpstr>'Tabiatı Koruma Alanları'!Yazdırma_Alanı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Corporation</dc:creator>
  <cp:lastModifiedBy>Hüseyin TOPKAYA</cp:lastModifiedBy>
  <cp:lastPrinted>2013-12-20T14:12:56Z</cp:lastPrinted>
  <dcterms:created xsi:type="dcterms:W3CDTF">1999-05-26T11:21:22Z</dcterms:created>
  <dcterms:modified xsi:type="dcterms:W3CDTF">2026-06-02T10:53:54Z</dcterms:modified>
</cp:coreProperties>
</file>