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BuÇalışmaKitabı" defaultThemeVersion="124226"/>
  <mc:AlternateContent xmlns:mc="http://schemas.openxmlformats.org/markup-compatibility/2006">
    <mc:Choice Requires="x15">
      <x15ac:absPath xmlns:x15ac="http://schemas.microsoft.com/office/spreadsheetml/2010/11/ac" url="D:\KOORDİNASYON ŞUBE-YENİ\IV. RİP\IV. Resmi İstatistik Programı\Yayınlanacak RİP-2025\İSTATİSTİK RAPORLARI\A- Korunan Alan İstatistikleri\"/>
    </mc:Choice>
  </mc:AlternateContent>
  <xr:revisionPtr revIDLastSave="0" documentId="13_ncr:1_{0BB5CAF3-EF60-42FF-9724-5EFD22C2BDDF}" xr6:coauthVersionLast="47" xr6:coauthVersionMax="47" xr10:uidLastSave="{00000000-0000-0000-0000-000000000000}"/>
  <workbookProtection workbookPassword="E1AF" lockStructure="1"/>
  <bookViews>
    <workbookView xWindow="-120" yWindow="-120" windowWidth="29040" windowHeight="15720" tabRatio="709" xr2:uid="{00000000-000D-0000-FFFF-FFFF00000000}"/>
  </bookViews>
  <sheets>
    <sheet name="Tabiat Anıtları" sheetId="16" r:id="rId1"/>
  </sheets>
  <definedNames>
    <definedName name="_xlnm._FilterDatabase" localSheetId="0" hidden="1">'Tabiat Anıtları'!$C$1:$C$318</definedName>
    <definedName name="_xlnm.Print_Area" localSheetId="0">'Tabiat Anıtları'!$A$1:$H$199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6" l="1"/>
  <c r="G35" i="16"/>
  <c r="G5" i="16" s="1"/>
  <c r="F5" i="16"/>
  <c r="G69" i="16"/>
  <c r="G151" i="16"/>
  <c r="G111" i="16"/>
  <c r="G32" i="16" l="1"/>
</calcChain>
</file>

<file path=xl/sharedStrings.xml><?xml version="1.0" encoding="utf-8"?>
<sst xmlns="http://schemas.openxmlformats.org/spreadsheetml/2006/main" count="627" uniqueCount="526">
  <si>
    <t>Düzce</t>
  </si>
  <si>
    <t>Sinop</t>
  </si>
  <si>
    <t>İzmir</t>
  </si>
  <si>
    <t>Eskişehir</t>
  </si>
  <si>
    <t>Mersin</t>
  </si>
  <si>
    <t>Konya</t>
  </si>
  <si>
    <t>Ankara</t>
  </si>
  <si>
    <t>Zonguldak</t>
  </si>
  <si>
    <t>Erzincan</t>
  </si>
  <si>
    <t>Bingöl</t>
  </si>
  <si>
    <t>Bitlis</t>
  </si>
  <si>
    <t>Kütahya</t>
  </si>
  <si>
    <t>Adana</t>
  </si>
  <si>
    <t>Karabük</t>
  </si>
  <si>
    <t>Kastamonu</t>
  </si>
  <si>
    <t>Isparta</t>
  </si>
  <si>
    <t>Çankırı</t>
  </si>
  <si>
    <t>Burdur</t>
  </si>
  <si>
    <t>Yozgat</t>
  </si>
  <si>
    <t>İstanbul</t>
  </si>
  <si>
    <t>Muğla</t>
  </si>
  <si>
    <t>Antalya</t>
  </si>
  <si>
    <t>Gümüşhane</t>
  </si>
  <si>
    <t>Artvin</t>
  </si>
  <si>
    <t>Afyonkarahisar</t>
  </si>
  <si>
    <t>Karaman</t>
  </si>
  <si>
    <t>Hatay</t>
  </si>
  <si>
    <t>Adıyaman</t>
  </si>
  <si>
    <t>TR</t>
  </si>
  <si>
    <t>TR100</t>
  </si>
  <si>
    <t>TR211</t>
  </si>
  <si>
    <t>Tekirdağ</t>
  </si>
  <si>
    <t>TR212</t>
  </si>
  <si>
    <t>Edirne</t>
  </si>
  <si>
    <t>TR213</t>
  </si>
  <si>
    <t>Kırklareli</t>
  </si>
  <si>
    <t>TR221</t>
  </si>
  <si>
    <t>Balıkesir</t>
  </si>
  <si>
    <t>TR222</t>
  </si>
  <si>
    <t>Çanakkale</t>
  </si>
  <si>
    <t>TR310</t>
  </si>
  <si>
    <t>TR321</t>
  </si>
  <si>
    <t>Aydın</t>
  </si>
  <si>
    <t>TR323</t>
  </si>
  <si>
    <t>TR331</t>
  </si>
  <si>
    <t>Manisa</t>
  </si>
  <si>
    <t>TR332</t>
  </si>
  <si>
    <t>TR333</t>
  </si>
  <si>
    <t>TR334</t>
  </si>
  <si>
    <t>Uşak</t>
  </si>
  <si>
    <t>TR411</t>
  </si>
  <si>
    <t>Bursa</t>
  </si>
  <si>
    <t>TR412</t>
  </si>
  <si>
    <t>TR413</t>
  </si>
  <si>
    <t>Bilecik</t>
  </si>
  <si>
    <t>TR421</t>
  </si>
  <si>
    <t>Kocaeli</t>
  </si>
  <si>
    <t>TR422</t>
  </si>
  <si>
    <t>Sakarya</t>
  </si>
  <si>
    <t>TR423</t>
  </si>
  <si>
    <t>TR424</t>
  </si>
  <si>
    <t>Bolu</t>
  </si>
  <si>
    <t>TR425</t>
  </si>
  <si>
    <t>Yalova</t>
  </si>
  <si>
    <t>TR510</t>
  </si>
  <si>
    <t>TR521</t>
  </si>
  <si>
    <t>TR522</t>
  </si>
  <si>
    <t>TR611</t>
  </si>
  <si>
    <t>TR612</t>
  </si>
  <si>
    <t>TR613</t>
  </si>
  <si>
    <t>TR621</t>
  </si>
  <si>
    <t>TR622</t>
  </si>
  <si>
    <t>TR631</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</si>
  <si>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</si>
  <si>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</si>
  <si>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</si>
  <si>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</si>
  <si>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</si>
  <si>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</si>
  <si>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</si>
  <si>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</si>
  <si>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</si>
  <si>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</si>
  <si>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</si>
  <si>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</si>
  <si>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</si>
  <si>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</si>
  <si>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</si>
  <si>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</si>
  <si>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</si>
  <si>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</si>
  <si>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</si>
  <si>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TR811</t>
  </si>
  <si>
    <t>TR812</t>
  </si>
  <si>
    <t>TR813</t>
  </si>
  <si>
    <t>Bartın</t>
  </si>
  <si>
    <t>TR821</t>
  </si>
  <si>
    <t>TR823</t>
  </si>
  <si>
    <t>TR831</t>
  </si>
  <si>
    <t>Samsun</t>
  </si>
  <si>
    <t>TR832</t>
  </si>
  <si>
    <t>Tokat</t>
  </si>
  <si>
    <t>TR833</t>
  </si>
  <si>
    <t>Çorum</t>
  </si>
  <si>
    <t>TR834</t>
  </si>
  <si>
    <t>Amasya</t>
  </si>
  <si>
    <t>TR901</t>
  </si>
  <si>
    <t>Trabzon</t>
  </si>
  <si>
    <t>TR902</t>
  </si>
  <si>
    <t>Ordu</t>
  </si>
  <si>
    <t>TR903</t>
  </si>
  <si>
    <t>Giresun</t>
  </si>
  <si>
    <t>TR904</t>
  </si>
  <si>
    <t>Rize</t>
  </si>
  <si>
    <t>TR905</t>
  </si>
  <si>
    <t>TRA11</t>
  </si>
  <si>
    <t>Erzurum</t>
  </si>
  <si>
    <t>TRA13</t>
  </si>
  <si>
    <t>Bayburt</t>
  </si>
  <si>
    <t>TRA21</t>
  </si>
  <si>
    <t>Ağrı</t>
  </si>
  <si>
    <t>TRA22</t>
  </si>
  <si>
    <t>Kars</t>
  </si>
  <si>
    <t>TRA23</t>
  </si>
  <si>
    <t>Iğdır</t>
  </si>
  <si>
    <t>TRA24</t>
  </si>
  <si>
    <t>Ardahan</t>
  </si>
  <si>
    <t>TRB11</t>
  </si>
  <si>
    <t>Malatya</t>
  </si>
  <si>
    <t>TRB12</t>
  </si>
  <si>
    <t>Elazığ</t>
  </si>
  <si>
    <t>TRB14</t>
  </si>
  <si>
    <t>Tunceli</t>
  </si>
  <si>
    <t>TRB21</t>
  </si>
  <si>
    <t>Van</t>
  </si>
  <si>
    <t>TRB22</t>
  </si>
  <si>
    <t>Muş</t>
  </si>
  <si>
    <t>TRB24</t>
  </si>
  <si>
    <t>Hakkari</t>
  </si>
  <si>
    <t>TRC11</t>
  </si>
  <si>
    <t>Gaziantep</t>
  </si>
  <si>
    <t>TRC12</t>
  </si>
  <si>
    <t>TRC13</t>
  </si>
  <si>
    <t>Kilis</t>
  </si>
  <si>
    <t>TRC21</t>
  </si>
  <si>
    <t>Şanlıurfa</t>
  </si>
  <si>
    <t>TRC22</t>
  </si>
  <si>
    <t>Diyarbakır</t>
  </si>
  <si>
    <t>TRC31</t>
  </si>
  <si>
    <t>Mardin</t>
  </si>
  <si>
    <t>TRC32</t>
  </si>
  <si>
    <t>Batman</t>
  </si>
  <si>
    <t>TRC33</t>
  </si>
  <si>
    <t>Şırnak</t>
  </si>
  <si>
    <t>TRC34</t>
  </si>
  <si>
    <t>Siirt</t>
  </si>
  <si>
    <t>Subaşı Havuzlar TA</t>
  </si>
  <si>
    <t>Anadolu Kestanesi TA</t>
  </si>
  <si>
    <t>Taşdede Pırnal Meşesi TA</t>
  </si>
  <si>
    <t>Teos Menengici TA</t>
  </si>
  <si>
    <t>Yemişçi Çınarı TA</t>
  </si>
  <si>
    <t>Yarendere Fıstıkçamı TA</t>
  </si>
  <si>
    <t>Kadınlar Kuyusu Koca Menengici TA</t>
  </si>
  <si>
    <t>Dede Menengici TA</t>
  </si>
  <si>
    <t>Ulumeşe TA</t>
  </si>
  <si>
    <t>Söğüt Köyü Çınar TA</t>
  </si>
  <si>
    <t>Bayır Servi Ağacı TA</t>
  </si>
  <si>
    <t>Bayır Çınarı TA</t>
  </si>
  <si>
    <t>Bitez Yalısı Zeytin Ağacı TA</t>
  </si>
  <si>
    <t>Koruluk Kermes Meşesi I TA</t>
  </si>
  <si>
    <t>Koruluk Kermes Meşesi II TA</t>
  </si>
  <si>
    <t>Koruluk Kermes Meşesi III TA</t>
  </si>
  <si>
    <t>Mızıkçam TA</t>
  </si>
  <si>
    <t>Geyikalanı TA</t>
  </si>
  <si>
    <t>Piribaba Meşesi TA</t>
  </si>
  <si>
    <t>Kokulu Ardıç I TA</t>
  </si>
  <si>
    <t>Kokulu Ardıç II TA</t>
  </si>
  <si>
    <t>Kokulu Ardıç III TA</t>
  </si>
  <si>
    <t>Keramet Dutu TA</t>
  </si>
  <si>
    <t>Kepez Saçlı Meşesi TA</t>
  </si>
  <si>
    <t>Kayı Ardıcı TA</t>
  </si>
  <si>
    <t>Karageyikli Türk Fındığı TA</t>
  </si>
  <si>
    <t>Sırıkyayla Göknarı TA</t>
  </si>
  <si>
    <t>Kayadibi Prosuk Ağacı TA</t>
  </si>
  <si>
    <t>Asarlık Tepeler TA</t>
  </si>
  <si>
    <t>Kabaardıç TA</t>
  </si>
  <si>
    <t>Titrek Kavak TA</t>
  </si>
  <si>
    <t>Fosil Ardıç TA</t>
  </si>
  <si>
    <t>Meke Gölü TA</t>
  </si>
  <si>
    <t>Ağılı Ardıç TA</t>
  </si>
  <si>
    <t>Dedeardıç TA</t>
  </si>
  <si>
    <t>Altıkardeşler TA</t>
  </si>
  <si>
    <t>Şah Ardıç TA</t>
  </si>
  <si>
    <t>Koç Sedir TA</t>
  </si>
  <si>
    <t>Kocakatran Lübnan Sediri TA</t>
  </si>
  <si>
    <t>Karamık Köyü Sediri TA</t>
  </si>
  <si>
    <t>Aslan Ardıcı TA</t>
  </si>
  <si>
    <t>Koca Sedir Ağacı TA</t>
  </si>
  <si>
    <t>Dibek Sedir Ağacı TA</t>
  </si>
  <si>
    <t>Gedelma Çınarı TA</t>
  </si>
  <si>
    <t>Söğüt Yaylası Ulu Ardıç TA</t>
  </si>
  <si>
    <t>Barla sedir Ağacı TA</t>
  </si>
  <si>
    <t>Çatalçam TA</t>
  </si>
  <si>
    <t>Yaz Ihlamur Ağacı TA</t>
  </si>
  <si>
    <t>Yalnız Ardıç TA</t>
  </si>
  <si>
    <t>Tota Dağı Ardıç Ağacı TA</t>
  </si>
  <si>
    <t>Tota Dağı Anadolu Kestanesi TA</t>
  </si>
  <si>
    <t>Küçükkapı Sedir Ağacı TA</t>
  </si>
  <si>
    <t>Kırıntı Köyü Doğu Çınarı TA</t>
  </si>
  <si>
    <t>Kırıntı Köyü Çınar Ağacı TA</t>
  </si>
  <si>
    <t>Kapıderesi Toros Sediri II TA</t>
  </si>
  <si>
    <t>Kapıderesi Toros Sediri III TA</t>
  </si>
  <si>
    <t>Çatal Sedir TA</t>
  </si>
  <si>
    <t>Kocapınar Toros Sediri TA</t>
  </si>
  <si>
    <t>Evciler Köyü Sedir Ağacı TA</t>
  </si>
  <si>
    <t>Ballık Köyü Sediri TA</t>
  </si>
  <si>
    <t>Bığbığ Orman Sarmaşığı TA</t>
  </si>
  <si>
    <t>Acıkise Doğu Çınarı TA</t>
  </si>
  <si>
    <t>Acıkise Ardıç Ağacı TA</t>
  </si>
  <si>
    <t>Kandildere Ardıç Ağacı TA</t>
  </si>
  <si>
    <t>Kocakatran TA</t>
  </si>
  <si>
    <t>Ana Ardıç TA</t>
  </si>
  <si>
    <t>Ulukavak TA</t>
  </si>
  <si>
    <t>Eskipazar Türbeçamı TA</t>
  </si>
  <si>
    <t>Türbeçamı TA</t>
  </si>
  <si>
    <t>Kızılca Elmalı Meşesi TA</t>
  </si>
  <si>
    <t>Görkemli Meşe TA</t>
  </si>
  <si>
    <t>Bazalt Kayalıkları TA</t>
  </si>
  <si>
    <t xml:space="preserve">Melodere Doğu Ladini TA </t>
  </si>
  <si>
    <t>Kamilet Doğu Kayını TA</t>
  </si>
  <si>
    <t>Kirani Evliya Ardıcı TA</t>
  </si>
  <si>
    <t>Aliağanın Kavağı TA</t>
  </si>
  <si>
    <t>Örümcek Ormanı Ladini II TA</t>
  </si>
  <si>
    <t>Örümcek Ormanı Ladini III TA</t>
  </si>
  <si>
    <t>Örümcek Ormanı Ladini IV TA</t>
  </si>
  <si>
    <t>Örümcek Ormanı Göknarı I TA</t>
  </si>
  <si>
    <t>Örümcek Ormanı Göknarı II TA</t>
  </si>
  <si>
    <t>Örümcek Ormanı Göknarı III TA</t>
  </si>
  <si>
    <t>Örümcek Ormanı Göknarı IV TA</t>
  </si>
  <si>
    <t>Alanın Ardıcı TA</t>
  </si>
  <si>
    <t>Yüzen Adalar TA</t>
  </si>
  <si>
    <t>Nemrut Kalderası TA</t>
  </si>
  <si>
    <t>Doğanlı Çınarı TA</t>
  </si>
  <si>
    <t>Tabiat Anıtı Sayısı</t>
  </si>
  <si>
    <t>TRA12</t>
  </si>
  <si>
    <t>Kula Peribacaları TA</t>
  </si>
  <si>
    <r>
      <rPr>
        <b/>
        <sz val="8"/>
        <rFont val="Tahoma"/>
        <family val="2"/>
        <charset val="162"/>
      </rPr>
      <t xml:space="preserve">İlan Tarihi  </t>
    </r>
    <r>
      <rPr>
        <sz val="8"/>
        <rFont val="Tahoma"/>
        <family val="2"/>
        <charset val="162"/>
      </rPr>
      <t xml:space="preserve">         </t>
    </r>
  </si>
  <si>
    <t>Doğançay Şelalesi TA</t>
  </si>
  <si>
    <t>Zeytintaşı Mağarası TA</t>
  </si>
  <si>
    <t>Kocain Mağarası TA</t>
  </si>
  <si>
    <t xml:space="preserve">Alan (m²)                  </t>
  </si>
  <si>
    <t>Area (m²)</t>
  </si>
  <si>
    <t xml:space="preserve">Alan Adı                                                              </t>
  </si>
  <si>
    <t xml:space="preserve">Site Name </t>
  </si>
  <si>
    <t>Proclamation Date</t>
  </si>
  <si>
    <t>The Number of Nature Monuments</t>
  </si>
  <si>
    <t xml:space="preserve">TR322 </t>
  </si>
  <si>
    <t>Denizli</t>
  </si>
  <si>
    <t>TR906</t>
  </si>
  <si>
    <t>Korunan Alan Ulusal Sınıflama Kodu</t>
  </si>
  <si>
    <t>Yemişçi Fıstıkçamı TA</t>
  </si>
  <si>
    <t>Anıt ağaç özelliği gösteren Karaçam’ın 700 yaşından daha yaşlı ve tarihi olaylara konu olması.</t>
  </si>
  <si>
    <t>Yörenin en yaşlı sarmaşığı olması ve kayaya yapışık olarak 15 m. boya sahip olması.</t>
  </si>
  <si>
    <t>Farklı dirençteki kil tabakalarının aşınımıyla oluşmuş “Kuesta Morfolojisinin “ender örneklerini teşkil etmesi.</t>
  </si>
  <si>
    <t>Anadolu Kestanesi’nin 600 yaşında , 30 m. boy , 3 m. çap ve 10 m. çevre genişliğine sahip olması.</t>
  </si>
  <si>
    <t>Karaçam’ın 300 yaşında , 7.50 m. boy, 1.40 m. çapa sahip olması.</t>
  </si>
  <si>
    <t xml:space="preserve">Maar adı verilen bir volkanik patlama sonucu çukurun sularla dolarak oluşması. Daha sonra yeni bir volkanik aktivite ile ortaya çıkan volkan konisi maar içerisinde yükselmesiyle halka şeklinde bir göl ile karakterlenen Meke Gölü jeomorfolojik açıdan öneme sahiptir. </t>
  </si>
  <si>
    <t>Ardıç ağacı tahminen 750 yaşında, 20 metre boyunda, 2.80 metre çapında ve 9 metre çevre genişliğine sahip olması.</t>
  </si>
  <si>
    <t>Sarıçam ( Pinus Sylvestris ) ağaçlarından oluşan doğal yaşlı orman olarak kalmış 200-400 yaşları arasında ve 38-45 metreye kadar boylanan düzgün ve dolgun bireylerden oluşan bir meşcereye sahiptir.</t>
  </si>
  <si>
    <t>Sedir Ağacı ( Cedrus libani ) türünün, 530 yaşlarında, 49 m boy, 2.30 m çap ve 7.22 m çevre genişliğine sahip olması.</t>
  </si>
  <si>
    <t>Sedir Ağacı ( Cesrus libani ) türünün, 250 yaşlarında, 27 m boy, 1.43 m çap ve 4.50 m çevre genişliğine sahip olması.</t>
  </si>
  <si>
    <t xml:space="preserve">Kayın Ağacı ( Fagus orientalis ) türünün, 300 yaşlarında, 45 m boy, 3.08m çap ve 10.50 m çevre genişliğine sahip olması. </t>
  </si>
  <si>
    <t>Sedir Ağacı ( Cedrus libani ) türünün, 614 yaşlarında, 20.0 m boy, 2.16 m çap ve 6.80 m çevre genişliğine sahip olması.</t>
  </si>
  <si>
    <t>Sedir Ağacı ( Cedrus libani ) türünün, 682 yaşlarında, 22 m boy, 1.84 m çap ve 5.80 m çevre genişliğine sahip olması.</t>
  </si>
  <si>
    <t>Porsuk Ağacı ( Taxus baccata ) türünün, 775 yaşlarında, 27.5 m boy, 1.90 m çap ve 4.80 m çevre genişliğine sahip olması.</t>
  </si>
  <si>
    <t>Çınar Ağacı ( Platanus orientalis ) türünün, 21 m boy, 3.10 m çap ve 9.73 m çevre genişliğine sahip olması.</t>
  </si>
  <si>
    <t>Çınar Ağacı ( Platanus orientalis ) türünün, 200 yaşlarında, 12 m boy, 1.90 m çap ve 5.97 m çevre genişliğine sahip olması.</t>
  </si>
  <si>
    <t>Sedir Ağacı ( Cedrus libani ) türünün, 318 yaşlarında, 24.0m boy, 1.60m çap ve 5.04m çevre genişliğine sahip olması.</t>
  </si>
  <si>
    <t>Kermes Meşesi ( Quercus coccifera L. ) türünün, 77 cm çap,11.0 m boy ve 243 cm çevre genişliğine sahip olması .</t>
  </si>
  <si>
    <t>Kermes Meşesi ( Quercus coccifera L. ) türünün,16.8 m boylarında,97-101-75 çaplarında ve 306-318-236 cm çevre genişliklerine sahip olması.</t>
  </si>
  <si>
    <t>Kermes Meşesi ( Quercus coccifera L. ) türünün, 13.0m boy, 1.17m çap ve 3.70m çevre genişliğine sahip olması.</t>
  </si>
  <si>
    <t>Sedir Ağacı ( Cedrus libani ) türünün, 740 yaşlarında, 22 m boy, 1.72 m çap ve 5.40 m çevre genişliğine sahip olması.</t>
  </si>
  <si>
    <t>Ladin Ağacı ( Picea orientalis var. Pyramydalis ) türünün, 160 yaşlarında, 35 m boy, 0.86 m çap ve 2.70 m çevre genişliğine sahip olması.</t>
  </si>
  <si>
    <t>Göknar Ağacı ( Abies nordmanniana ) türünün, 300 yaşlarında, 70m boy, 1.36 m çap ve 6 m çevre genişliğine sahip olması.</t>
  </si>
  <si>
    <t xml:space="preserve">Anadolu Kestanesi ( Castanea sativa ) Ağacının, 190 yaşlarında, 12 m boy, 1 m çap ve 3.14 m çevre genişliğine sahip olması. </t>
  </si>
  <si>
    <t>Ardıç Ağacı ( Juniperus excelsa Bieb. ) türünün, 450 yaşlarında, 16 m boy, 1.50 m çap ve 4.71 m çevre genişliğine sahip olması.</t>
  </si>
  <si>
    <t>Ardıç Ağacı ( Juniperus excelsa Bieb. ) türünün, 500 yaşlarında, 13 m boy, 2.02 m çap ve 6.34 m çevre genişliğine sahip olması.</t>
  </si>
  <si>
    <t xml:space="preserve">Yaz Ihlamur Ağacı ( Tilia plathyphyllos scop. ) türünün, 320 yaşlarında, 10 m boy, 1.08 m çap ve 3.39 m çevre genişliğine sahip olması.  </t>
  </si>
  <si>
    <t xml:space="preserve">Çınar Ağacı ( Platanus orientalis ) türünün, 340 yaşlarında, 16 m boy, 2.16 m çap ve 6.80 m çevre genişliğine sahip olması. </t>
  </si>
  <si>
    <t>Sedir Ağacı ( Cedrus libani ) türünün, 1700 yaşlarında, 23 m boy, 2.32 m çap ve 7.20 m çevre genişliğine sahip olması.</t>
  </si>
  <si>
    <t>Sedir Ağacı ( Cedrus libani ) türünün, 1070 yaşlarında, 35 m boy, 2.30 m çap ve 7.30 m çevre genişliğine sahip olması.</t>
  </si>
  <si>
    <t>Ardıç Ağacı ( Juniperus foetidissima ) türünün, 2200 yaşlarında, 22.1 m boy, 4 m çap ve 12 m çevre genişliğine sahip olması.</t>
  </si>
  <si>
    <t xml:space="preserve">Ardıç Ağacı ( Juniperus foetidissima ) türünün, 610 yaşlarında, 20 m boy, 1.84 m çap ve 6.80 m çevre genişliğine sahip olması. </t>
  </si>
  <si>
    <t xml:space="preserve">Menengiç Ağacı ( Pistacia terebinthus ) türünün, 800 yaşlarında, 9.50 m boyunda, 2.45 m çap ve 8.56 m çevre genişliğine sahip olması. </t>
  </si>
  <si>
    <t xml:space="preserve">Çınar Ağacı ( Platanus orientalis ) türünün, 28 m boyunda, 4.54 m çap ve 14.26 m çevre genişliğine sahip olması.   </t>
  </si>
  <si>
    <t>Fındık Ağacı ( Coryllus colurna L. ) türünün,1030 yaşlarında 9 m boyunda, 1.50 m çap ve 4.69 m çevre genişliğine sahip olan Fındık Ağacı ( Coryllus colurna L. ) anıt ağaç özelliği göstermektedir.</t>
  </si>
  <si>
    <t>Dut Ağacı ( Morus nigra l. ) türünün, 700 yaşlarında, 7.0 m boyunda, 1.1 m çap ve 4.17 m çevre genişliğine sahip olması.</t>
  </si>
  <si>
    <t>Ardıç Ağacı ( Juniperus foetidissima wild ) türünün,730 yaşlarında, 12 m boyunda, 1.3 m çap ve 4.03 m çevre genişliğine sahip olması.</t>
  </si>
  <si>
    <t xml:space="preserve">Yüzen Adalar; 38 ha olup, 60 m derinliğinde, 10 m çapında göl üzerinde yüzen ve göl tabanı ile bağı olmayan ve üzerinde barındırdığı yapraklı ve otsu bitki türleri ile yelken işlevi yaparak ilginç bir yapı oluşturur aynı zamanda rüzgarda adaların göl üzerinde hareket etmesini sağlarlar.Bu özelliğiyle ekosistem bütünlüğü içerisinde ilginç bir görünüm sergileyerek alanın peyzaj değerini arttırırlar.yapısı, peyzaj değeri ve sahip olduğu özellikleri ile ulusal düzeyde ender görülen doğal bir oluşumdur.  </t>
  </si>
  <si>
    <t>Neojen ve Kuaterner volkanizmasıyla, ülkemizde birçok volkanik birim oluşmuştur. Bunlar içinde en ilginç olanı kalderalardır.''Volkanik konilerin üst kısımlarında, volkanik patlama sonucunda veya çökme ile meydana gelen, kraterden daha büyük çukurluk '' olarak tanımlanan kalderalar, birçok ülkede jeolojik ve jeomorfolojik mirasın ilginç mirası olarak değerlendirilmektedir. Nemrut Kalderası, sahip olduğu boyutları , oluşum özellikleri ve peyzaj değeri itibarıyle ulusal düzeyde ender bir jeolojik/jeomorfolojik doğal mirastır.</t>
  </si>
  <si>
    <t>Karaçam (Pinus nigra), 500 yaşlarında, 13 m. boyunda 1.2 m. çap ve 2.95 m. çevre genişliğine sahip olması.</t>
  </si>
  <si>
    <t>30-40 m yüksekliğinde, 4-5-6 köşeli sütunlardan oluşan Bazalt Kayalıkları
birbirine yakın 3 vadide yer almaktadır. Kayalıkların, jeolojik oluşumu yaklaşık 3-5 milyon yıl dolaylarındadır.</t>
  </si>
  <si>
    <t xml:space="preserve">Mağara alttan ve yanlardan geçirimsiz birimlerce kuşatılan Sura-Kratase yaşlı kireç taşları içinde belirgin bir fay hattı üzerinde gelişmiştir.Mağara 14 metre derinlikte ve çift katlı olup üst kat uzunluğu yan dehlizlerle birlikte 136 metre, alt kat 97 metre uzunluğundadır. İçinde oluşumu devam eden sarkıt, dikit ve sütunlar her türden damlataşlar ile kaplıdır. Ayrıca büyük sütunlar arasında yer alan gölcükler, mağaranın görünümünü daha da ilginç şekle dönüştürmektedir. Mağara eni 0.03 metre ve uzunluğu 0.70 metreyi bulan makarna sarkıtları ile eşi ve benzeri bulunmayan karakteristik özelliklere sahiptir. Eşsiz bakir bir çevre doğal güzelliğe sahiptir. Çevrede yürüyüş, tırmanma ve safari turu ile doğal ve yabani hayvan foto safarisi yapılabilir. Mağaranın bulunduğu yer ve çevresi tipik Akdeniz iklimine sahip özel klimal bir yapıya sahiptir. Dolayısıyla her tür Akdeniz bitkisi yetişebilmektedir. </t>
  </si>
  <si>
    <t>Kocain Mağarası, giriş ağzının ve iç hacminin büyüklüğü (içerisinde tabandan tavana yüks. yaklaşık 100 m.) bakımından ülkemizde envanteri yapılmış mağaraların en büyüğüdür.Ayrıca mağara içerisinde son bölümde dikit ve sütunların (5 adet) çap ve boyları açısından da (alt taban çapı yaklaşık 12m, yükseklik yaklaşık 45m.) ülkemizdeki bilinen en önemli mağaradır.</t>
  </si>
  <si>
    <t>Sıra dışı bir gelişim gösteren 200 yaşındaki sarıçam ağacının boyunun 17 metre, çapı 1,5 metre, çevresi 4,5 metre olması.</t>
  </si>
  <si>
    <t>IX</t>
  </si>
  <si>
    <t>V</t>
  </si>
  <si>
    <t>VII</t>
  </si>
  <si>
    <t>VIII</t>
  </si>
  <si>
    <t>IV</t>
  </si>
  <si>
    <t>X</t>
  </si>
  <si>
    <t>VI</t>
  </si>
  <si>
    <t>I</t>
  </si>
  <si>
    <t>XII</t>
  </si>
  <si>
    <t>XIII</t>
  </si>
  <si>
    <t>XIV</t>
  </si>
  <si>
    <t>TR822</t>
  </si>
  <si>
    <t>Dokuzkardeşlerçamı TA</t>
  </si>
  <si>
    <t>National Classification Code of National Areas</t>
  </si>
  <si>
    <t>Resource Value</t>
  </si>
  <si>
    <t>03.01.0024</t>
  </si>
  <si>
    <t>03.01.0006</t>
  </si>
  <si>
    <t>03.01.0016</t>
  </si>
  <si>
    <t>03.01.0018</t>
  </si>
  <si>
    <t>03.01.0022</t>
  </si>
  <si>
    <t>03.01.0030</t>
  </si>
  <si>
    <t>03.01.0043</t>
  </si>
  <si>
    <t>03.01.0044</t>
  </si>
  <si>
    <t>03.01.0045</t>
  </si>
  <si>
    <t>03.01.0055</t>
  </si>
  <si>
    <t>03.01.0090</t>
  </si>
  <si>
    <t>03.01.0025</t>
  </si>
  <si>
    <t>03.01.0026</t>
  </si>
  <si>
    <t>03.01.0031</t>
  </si>
  <si>
    <t>03.01.0033</t>
  </si>
  <si>
    <t>03.01.0046</t>
  </si>
  <si>
    <t>03.01.0107</t>
  </si>
  <si>
    <t>03.01.0071</t>
  </si>
  <si>
    <t>03.01.0072</t>
  </si>
  <si>
    <t>03.01.0073</t>
  </si>
  <si>
    <t>03.01.0002</t>
  </si>
  <si>
    <t>03.01.0058</t>
  </si>
  <si>
    <t>03.01.0092</t>
  </si>
  <si>
    <t>03.01.0093</t>
  </si>
  <si>
    <t>03.01.0094</t>
  </si>
  <si>
    <t>03.01.0095</t>
  </si>
  <si>
    <t>03.01.0096</t>
  </si>
  <si>
    <t>03.01.0097</t>
  </si>
  <si>
    <t>03.01.0098</t>
  </si>
  <si>
    <t>03.01.0100</t>
  </si>
  <si>
    <t>03.01.0108</t>
  </si>
  <si>
    <t>03.01.0114</t>
  </si>
  <si>
    <t>03.01.0001</t>
  </si>
  <si>
    <t>03.01.0067</t>
  </si>
  <si>
    <t>03.01.0077</t>
  </si>
  <si>
    <t>03.01.0004</t>
  </si>
  <si>
    <t>03.01.0057</t>
  </si>
  <si>
    <t>03.01.0005</t>
  </si>
  <si>
    <t>03.01.0009</t>
  </si>
  <si>
    <t>03.01.0056</t>
  </si>
  <si>
    <t>03.01.0086</t>
  </si>
  <si>
    <t>03.01.0087</t>
  </si>
  <si>
    <t>03.01.0088</t>
  </si>
  <si>
    <t>03.01.0028</t>
  </si>
  <si>
    <t>03.01.0029</t>
  </si>
  <si>
    <t>03.01.0032</t>
  </si>
  <si>
    <t>03.01.0034</t>
  </si>
  <si>
    <t>03.01.0038</t>
  </si>
  <si>
    <t>03.01.0084</t>
  </si>
  <si>
    <t>03.01.0085</t>
  </si>
  <si>
    <t>03.01.0091</t>
  </si>
  <si>
    <t>03.01.0109</t>
  </si>
  <si>
    <t>03.01.0111</t>
  </si>
  <si>
    <t>03.01.0012</t>
  </si>
  <si>
    <t>03.01.0017</t>
  </si>
  <si>
    <t>03.01.0036</t>
  </si>
  <si>
    <t>03.01.0065</t>
  </si>
  <si>
    <t>03.01.0066</t>
  </si>
  <si>
    <t>03.01.0068</t>
  </si>
  <si>
    <t>03.01.0069</t>
  </si>
  <si>
    <t>03.01.0074</t>
  </si>
  <si>
    <t>03.01.0078</t>
  </si>
  <si>
    <t>03.01.0079</t>
  </si>
  <si>
    <t>03.01.0080</t>
  </si>
  <si>
    <t>03.01.0081</t>
  </si>
  <si>
    <t>03.01.0013</t>
  </si>
  <si>
    <t>03.01.0061</t>
  </si>
  <si>
    <t>03.01.0062</t>
  </si>
  <si>
    <t>03.01.0070</t>
  </si>
  <si>
    <t>03.01.0003</t>
  </si>
  <si>
    <t>03.01.0082</t>
  </si>
  <si>
    <t>03.01.0083</t>
  </si>
  <si>
    <t>03.01.0089</t>
  </si>
  <si>
    <t>03.01.0010</t>
  </si>
  <si>
    <t>03.01.0011</t>
  </si>
  <si>
    <t>03.01.0023</t>
  </si>
  <si>
    <t>03.01.0105</t>
  </si>
  <si>
    <t>03.01.0008</t>
  </si>
  <si>
    <t>03.01.0014</t>
  </si>
  <si>
    <t>03.01.0103</t>
  </si>
  <si>
    <t>03.01.0015</t>
  </si>
  <si>
    <t>03.01.0019</t>
  </si>
  <si>
    <t>03.01.0106</t>
  </si>
  <si>
    <t>03.01.0113</t>
  </si>
  <si>
    <t>03.01.0063</t>
  </si>
  <si>
    <t>03.01.0075</t>
  </si>
  <si>
    <t>03.01.0040</t>
  </si>
  <si>
    <t>03.01.0041</t>
  </si>
  <si>
    <t>03.01.0047</t>
  </si>
  <si>
    <t>03.01.0048</t>
  </si>
  <si>
    <t>03.01.0049</t>
  </si>
  <si>
    <t>03.01.0050</t>
  </si>
  <si>
    <t>03.01.0051</t>
  </si>
  <si>
    <t>03.01.0052</t>
  </si>
  <si>
    <t>03.01.0053</t>
  </si>
  <si>
    <t>03.01.0054</t>
  </si>
  <si>
    <t>03.01.0060</t>
  </si>
  <si>
    <t>03.01.0101</t>
  </si>
  <si>
    <t>03.01.0102</t>
  </si>
  <si>
    <t>03.01.0104</t>
  </si>
  <si>
    <t>Ladin Ağacı’nın 400 yaşında , 49.1   m. boy, 1.48 m. çap ve 4.65 m. çevre genişliğine sahip olması.</t>
  </si>
  <si>
    <t>Ladin Ağacı’nın 400 yaşında , 61.5   m. boy, 1.54 m. çap ve 4.85 m. çevre genişliğine sahip olması.</t>
  </si>
  <si>
    <t>Türkiye -Turkey</t>
  </si>
  <si>
    <r>
      <t xml:space="preserve">
İBBS</t>
    </r>
    <r>
      <rPr>
        <b/>
        <vertAlign val="superscript"/>
        <sz val="8"/>
        <rFont val="Tahoma"/>
        <family val="2"/>
        <charset val="162"/>
      </rPr>
      <t>(1)</t>
    </r>
    <r>
      <rPr>
        <b/>
        <sz val="8"/>
        <rFont val="Tahoma"/>
        <family val="2"/>
        <charset val="162"/>
      </rPr>
      <t>-3. Düzey
SR</t>
    </r>
    <r>
      <rPr>
        <b/>
        <vertAlign val="superscript"/>
        <sz val="8"/>
        <rFont val="Tahoma"/>
        <family val="2"/>
        <charset val="162"/>
      </rPr>
      <t>(1)</t>
    </r>
    <r>
      <rPr>
        <b/>
        <sz val="8"/>
        <rFont val="Tahoma"/>
        <family val="2"/>
        <charset val="162"/>
      </rPr>
      <t xml:space="preserve"> - Level 3     </t>
    </r>
    <r>
      <rPr>
        <sz val="8"/>
        <rFont val="Tahoma"/>
        <family val="2"/>
        <charset val="162"/>
      </rPr>
      <t/>
    </r>
  </si>
  <si>
    <t>Kunduracı Çınarı TA</t>
  </si>
  <si>
    <t>Ovacık Köyü Anadolu Kestanesi TA</t>
  </si>
  <si>
    <t>Karagöl Yaylası Sarıçamı TA</t>
  </si>
  <si>
    <t>Tar Deresi Bulut Şelalesi TA</t>
  </si>
  <si>
    <t>Çınar Ağacı’nın 900-1000 yaşı arasında , 15   m. boy, 3.5 m. çap ve 17 m. çevre genişliğine sahip olması</t>
  </si>
  <si>
    <t>Çınar Ağacı’nın 250 yaşında , 38   m. boy, 3,5 m. çap ve 11.3  m. çevre genişliğine sahip olması</t>
  </si>
  <si>
    <t>Pırnal Meşesi’nin 250 yaşında , 8   m. boy, 1 m. çap ve 2.85 m. çevre genişliğine sahip olması</t>
  </si>
  <si>
    <t>Meşe Ağacı’nın 43 yaşında , 4   m. boy, 0.58 m. çap ve 2 m. çevre genişliğine sahip olması yanı sıra insan figürüne benzemesi</t>
  </si>
  <si>
    <t>Anadolu Kestanesi’nin 500 yaşında , 18   m. boy, 2,78 m. çap ve 7,3 m. çevre genişliğine sahip olması</t>
  </si>
  <si>
    <t>Fıstık Çamı’nın 163 yaşında , 35  m. boy, 1.30 m. çap ve 4.10 m. çevre genişliğine sahip olması</t>
  </si>
  <si>
    <t>Çınar Ağacı’nın 113 yaşında, 25   m. boy, 1.18 m. çap ve 3.70 m. çevre genişliğine sahip olması</t>
  </si>
  <si>
    <t>Fıstık Çamı’nın 105 yaşında , 20   m. boy, 1.20m. çap ve 3.90 m. çevre genişliğine sahip olması</t>
  </si>
  <si>
    <t>Menengiç Ağacı’nın 800 yaşında, 14   m. boy, 2.10 m. çap ve 7.30 m. çevre genişliğine sahip olması</t>
  </si>
  <si>
    <t>Çınar Ağacı’nın 300 yaşında , 30   m. boy, 2.67 m. çap ve 8.38 m. çevre genişliğine sahip olması</t>
  </si>
  <si>
    <t>Servi Ağacı’nın 250 yaşında , 30   m. boy, 1.80 m. çap ve 5.65 m. çevre genişliğine sahip olması</t>
  </si>
  <si>
    <t>Çınar Ağacı’nın 250 yaşında , 35   m. boy, 2.70 m. çap ve 8.50 m. çevre genişliğine sahip olması</t>
  </si>
  <si>
    <t>Meşe Ağacı’nın 25 m. boy, 1.42 m. çap ve 4.25 m. çevre genişliğine sahip olması</t>
  </si>
  <si>
    <t xml:space="preserve">300 yaşında 3.5 m.  boyunda, 2.m çap ve 7.60 m.çevre genişliğine sahip olması </t>
  </si>
  <si>
    <t>Katakekaumane yanık şehrinin parçası Kula yakınındaki bazalt lavları ile örülmüş platonun yatay katmanlı tortul kitlesinde, rüzgarla savrulan kum ve toprak taneciklerinin yontup şekillendirdiği peri bacaları, Katakekaumane alanının diğer bir ilgi çekici özelliğidir.Jeopark ilan edilme durumunda tek oluşu, Jeolojik mirasa sahip olup kültürel,tarihsel ve arkeolojik değerleri taşıması.İlk insan ayak izlerinin sadece bu bölgede oluşu.</t>
  </si>
  <si>
    <t>Ardıç Ağacı ( Juniperus foetidissima ) türünün, 520 yaşlarında, 12 m boyunda, 1.1 m çap ve 3.67 m çevre genişliğine sahip olması</t>
  </si>
  <si>
    <t xml:space="preserve">Meşe Ağacı ( Quercus cerris var. Cerris ) türünün, 475 yaşlarında, 12 m boyunda, 12 m çap ve 3.95 m. çevre genişliğine sahip olması  </t>
  </si>
  <si>
    <t>Ardıç Ağacı ( Juniperus foetidissima wild ) türünün, 665 yaşlarında, 11.0 m boyunda, 1.1 m çap ve 3.70 m çevre genişliğine sahip olması</t>
  </si>
  <si>
    <t>Ardıç Ağacı ( Juniperus foetidissima wild ) türünün, 645 yaşlarında, 11.5 m boyunda, 1.1 m çap ve 4.00 m çevre genişliğine sahip olması</t>
  </si>
  <si>
    <t xml:space="preserve">Meşe Ağacı ( Quercus robur L. ) türünün, 350 yaşlarında, 16.5 m boyunda, 2.3 m çap ve 6.90 m çevre genişliğine sahip olması. </t>
  </si>
  <si>
    <t>Şelalenin 5 basamaktan oluşması ile birlikte harika orman manzaranın var olması</t>
  </si>
  <si>
    <t>Çavlan, çağlayan ve cadı kazanı gibi ilginç jeolojik özellikler ve yer yer anıt ağaçların da var olduğu zengin ve bakir bitki örtüsüne sahip oluşu.</t>
  </si>
  <si>
    <t>Kavak Ağacı’nın 175 yaşında, 27 m. boy, 2.50 m. çap ve 8 m. çevre genişliğine sahip olması</t>
  </si>
  <si>
    <t>Ardıç Ağacın’ın 519 yaşında , 4,5  m. çevre genişliğine, 10 m. boy, 1.43 m. çapa sahip olması</t>
  </si>
  <si>
    <t>Lübnan Sediri’nin 2000 yaşında , 25   m. boy, 2.62 m. çap ve 8.23 m. çevre genişliğine sahip olması</t>
  </si>
  <si>
    <t>Sedir Ağacı’nın 663 yaşında , 35   m. boy, 1.94 m. çap ve 6.10 m. çevre genişliğine sahip olması</t>
  </si>
  <si>
    <t>Ardıç Ağacı’nın 825 yaşında , 25 m. boy, 2.45 m. çap ve 7.70 m. çevre genişliğine sahip olması</t>
  </si>
  <si>
    <t>Ardıç Ağacı’nın 1700 yaşında , 25   m. boy, 3.40 m. çap ve 12.53 m. çevre genişliğine sahip olması</t>
  </si>
  <si>
    <t>Sedir Ağacı’nın 500 yaşında 25   m. boy, 1.82 m. çap ve 6.34 m. çevre genişliğine sahip olması</t>
  </si>
  <si>
    <t>Sedir Ağacı’nın 320 yaşında , 15   m. boy, 1.90 m. çap ve 5.70 m. çevre genişliğine sahip olması</t>
  </si>
  <si>
    <t>Ardıç Ağacı’nın 1000 yaşında , 27   m. boy, 2.5 m. çap ve 7.85 m. çevre genişliğine sahip olması</t>
  </si>
  <si>
    <t>Çatal Çamı’nın 650-700 yaşında , 22   m. boy, 1.88 m. çap ve 8.73 m. çevre genişliğine sahip olması</t>
  </si>
  <si>
    <t>Sedir Ağacı’nın 250 yaşında , 34   m. boy, 1.40 m. çap ve 4.50 m. çevre genişliğine sahip olması</t>
  </si>
  <si>
    <t>Ardıç Ağacı ( Juniperus foetidissima ) ürünün, 630 yaşlarında, 19 m boy, 1.88 m çap ve 5.90 m çevre genişliğine sahip olması. 11.0m boy, 1.70m çap ve 4.90m çevre genişliğine sahip olması.</t>
  </si>
  <si>
    <t>Sedir Ağacı’nın 620 yaşında , 40   m. boy, 2.34 m. çap ve 7.40 m. çevre genişliğine sahip olması</t>
  </si>
  <si>
    <t>Ardıç Ağacı’nın 1113 yaşında, 22   m. boy, 2.75 m. çap ve 7.20 m. çevre genişliğine sahip olması</t>
  </si>
  <si>
    <t>Kavak Ağacı’nın 200 yaşında , 20   m. boy, 2.50 m. çap ve 8 m. çevre genişliğine sahip olması</t>
  </si>
  <si>
    <t>Karaçam’ın 200 yaşında , 25   m. boy, 2.85 m. çapa sahip olması</t>
  </si>
  <si>
    <t>Meşe Ağacı’nın 350 yaşında , 25   m. boy, 1.20 m. çap ve 3.70 m. çevre genişliğine sahip olması</t>
  </si>
  <si>
    <t>Meşe Ağacı’nın 350 yaşında , 20   m. boy, 1.80 m. çap ve 4.90 m. çevre genişliğine sahip olması</t>
  </si>
  <si>
    <t>Rekreasyon potansiyeli yüksek olması ve yaklaşık 250 m. uzunluğunda, Türkiye'nin en uzun şelalelerinden biri olma özelliğine sahip olması</t>
  </si>
  <si>
    <t>Örümcek Ormanı Ladini I TA</t>
  </si>
  <si>
    <t>Kavak Ağacı’nın 500 yaşında, 30   m. boy, 1.55 m. çap ve 4.85 m. çevre genişliğine sahip olması</t>
  </si>
  <si>
    <t>2123 m. rakımda bulunan Ardıç Ağacı’nın 700 yaşında,  4.80   m. boy, 1.32 m. çap ve 4.15 m. çevre genişliğine sahip olması</t>
  </si>
  <si>
    <t>Göknar Ağacı’nın 400 yaşında , 54.5   m. boy, 1.18 m. çap ve 3.70 m. çevre genişliğine sahip olması</t>
  </si>
  <si>
    <t>Göknar Ağacı’nın 400 yaşında , 54   m. boy, 1.92 m. çap ve 6.05 m. çevre genişliğine sahip olması</t>
  </si>
  <si>
    <t>Göknar Ağacı’nın 400 yaşında , 57.6   m. boy, 1.76 m. çap ve 5.52 m. çevre genişliğine sahip olması</t>
  </si>
  <si>
    <t>Göknar Ağacı’nın 400 yaşında , 58.5   m. boy, 1.80 m. çap ve 5.65 m. çevre genişliğine sahip olması</t>
  </si>
  <si>
    <t>Ladin Ağacı’nın 400 yaşında , 49.1   m. boy, 1.48 m. çap ve 4.65 m. çevre genişliğine sahip olması</t>
  </si>
  <si>
    <t>Ladin Ağacı’nın 400 yaşında , 61.5   m. boy, 1.54 m. çap ve 4.85 m. çevre genişliğine sahip olması</t>
  </si>
  <si>
    <t>Ladin Ağacı’nın 400 yaşında , 52.5   m. boy, 1.21 m. çap ve 3.81 m. çevre genişliğine sahip olması</t>
  </si>
  <si>
    <t>Ladin Ağacı’nın 400 yaşında , 53.4   m. boy, 1.22 m. çap ve 3.83 m. çevre genişliğine sahip olması</t>
  </si>
  <si>
    <t>Ardıç Ağacı ( Juniperus foetidissima ) türünün, 11.0m boy, toprak yüzeyi çapı 2.97 m., 1.30 m. çapı 1.58 m. ve toprak yüzeyi çevresi 929 cm. , 1.30m. çevresi  4.96 cm. çevre genişliğine sahip olması.</t>
  </si>
  <si>
    <t>Doğu Çınarı (Platanus orientalis) 550 yaş, 40 m. boy ve 3.82 m çapında anıt niteliğinde olması</t>
  </si>
  <si>
    <r>
      <t xml:space="preserve">Çevre uzunlukları </t>
    </r>
    <r>
      <rPr>
        <b/>
        <sz val="8"/>
        <color indexed="8"/>
        <rFont val="Tahoma"/>
        <family val="2"/>
        <charset val="162"/>
      </rPr>
      <t>800 cm</t>
    </r>
    <r>
      <rPr>
        <sz val="8"/>
        <color indexed="8"/>
        <rFont val="Tahoma"/>
        <family val="2"/>
        <charset val="162"/>
      </rPr>
      <t xml:space="preserve">. çapı </t>
    </r>
    <r>
      <rPr>
        <b/>
        <sz val="8"/>
        <color indexed="8"/>
        <rFont val="Tahoma"/>
        <family val="2"/>
        <charset val="162"/>
      </rPr>
      <t>255 cm.</t>
    </r>
    <r>
      <rPr>
        <sz val="8"/>
        <color indexed="8"/>
        <rFont val="Tahoma"/>
        <family val="2"/>
        <charset val="162"/>
      </rPr>
      <t xml:space="preserve"> boyu </t>
    </r>
    <r>
      <rPr>
        <b/>
        <sz val="8"/>
        <color indexed="8"/>
        <rFont val="Tahoma"/>
        <family val="2"/>
        <charset val="162"/>
      </rPr>
      <t>25 m.</t>
    </r>
    <r>
      <rPr>
        <sz val="8"/>
        <color indexed="8"/>
        <rFont val="Tahoma"/>
        <family val="2"/>
        <charset val="162"/>
      </rPr>
      <t xml:space="preserve"> olan  ve yaklaşık </t>
    </r>
    <r>
      <rPr>
        <b/>
        <sz val="8"/>
        <color indexed="8"/>
        <rFont val="Tahoma"/>
        <family val="2"/>
        <charset val="162"/>
      </rPr>
      <t>1000-1200</t>
    </r>
    <r>
      <rPr>
        <sz val="8"/>
        <color indexed="8"/>
        <rFont val="Tahoma"/>
        <family val="2"/>
        <charset val="162"/>
      </rPr>
      <t xml:space="preserve"> yıllık iki adet anıt niteliğinde Porsuk ağacına sahip olması </t>
    </r>
  </si>
  <si>
    <t>Kaynak Değeri</t>
  </si>
  <si>
    <t>40-50 m yüksekliğinde bazalt kayalıkları vardır.</t>
  </si>
  <si>
    <t>Yaklaşık 20-30 metre yükseklikten düşen şelaleler yer almaktadır.</t>
  </si>
  <si>
    <t>03.01.0115</t>
  </si>
  <si>
    <t>03.01.0116</t>
  </si>
  <si>
    <t>03.01.0117</t>
  </si>
  <si>
    <t>Kırmızı renkte peri  bacası oluşumu ile ulusal düzeyde ender görünen bir kaynak değerdir.</t>
  </si>
  <si>
    <t>Gerze Sorkun Şelaleleri TA</t>
  </si>
  <si>
    <t>Güzelcehisar Bazalt Sutunları TA</t>
  </si>
  <si>
    <t>Gümeli TA</t>
  </si>
  <si>
    <t>03.01.0121</t>
  </si>
  <si>
    <t>Nadirlik gösteren jeolojk oluşuma sahip olması.</t>
  </si>
  <si>
    <t>03.01.0119</t>
  </si>
  <si>
    <t>Birden fazla peyzaj değeri yüksek şelaleler bulunmaktadır.</t>
  </si>
  <si>
    <t>03.01.0120</t>
  </si>
  <si>
    <t>Volkanik patlama sonucu oluşan mağara oluşumu bulunmaktadır.</t>
  </si>
  <si>
    <t>Narman Peri Bacaları TA</t>
  </si>
  <si>
    <t>yüksek peyzaj değerine sahip olması</t>
  </si>
  <si>
    <t>03.01.0122</t>
  </si>
  <si>
    <t>Hassa Lav Tüpü Mağaraları TA</t>
  </si>
  <si>
    <t>Yenice Şelaleleri TA</t>
  </si>
  <si>
    <t>Kız Tepesi TA</t>
  </si>
  <si>
    <t xml:space="preserve">İkizdere Manle Şelalesi TA </t>
  </si>
  <si>
    <t>Kaynak: Doğa Koruma ve Milli Parklar Genel Müdürlüğü</t>
  </si>
  <si>
    <t>Kanyon</t>
  </si>
  <si>
    <r>
      <rPr>
        <vertAlign val="superscript"/>
        <sz val="8"/>
        <rFont val="Tahoma"/>
        <family val="2"/>
        <charset val="162"/>
      </rPr>
      <t xml:space="preserve">(1) </t>
    </r>
    <r>
      <rPr>
        <sz val="8"/>
        <rFont val="Tahoma"/>
        <family val="2"/>
        <charset val="162"/>
      </rPr>
      <t xml:space="preserve">İstatistiki Bölge Birimleri Sınıflaması </t>
    </r>
  </si>
  <si>
    <t>III</t>
  </si>
  <si>
    <t xml:space="preserve">Yelimera Kanyonu TA </t>
  </si>
  <si>
    <t>03.01.0123</t>
  </si>
  <si>
    <t>03.01.0125</t>
  </si>
  <si>
    <t>03.01.0124</t>
  </si>
  <si>
    <t xml:space="preserve">Çalkaya Takım Şelaleleri TA </t>
  </si>
  <si>
    <t>Gindeş Şelalesi TA</t>
  </si>
  <si>
    <t>Osmancalı Fosil Ormanları, dünyada nadir olarak görülen ve geçmiş jeolojik zamanlarda ağaç kalıntılarının fosilleştiği alanlardır.</t>
  </si>
  <si>
    <t>03.01.0126</t>
  </si>
  <si>
    <t>Samandere Şelalesi TA</t>
  </si>
  <si>
    <t>Osmancalı Fosil Ormanı TA</t>
  </si>
  <si>
    <t>Tabiat Anıtları (TA), 1988-2025</t>
  </si>
  <si>
    <t>Nature Monuments, 1988-2025</t>
  </si>
  <si>
    <t xml:space="preserve">Bölge Müdürlüğü                  </t>
  </si>
  <si>
    <t>Regional Directorate</t>
  </si>
  <si>
    <r>
      <rPr>
        <vertAlign val="superscript"/>
        <sz val="8"/>
        <rFont val="Tahoma"/>
        <family val="2"/>
        <charset val="162"/>
      </rPr>
      <t xml:space="preserve">(1) </t>
    </r>
    <r>
      <rPr>
        <sz val="8"/>
        <rFont val="Tahoma"/>
        <family val="2"/>
        <charset val="162"/>
      </rPr>
      <t xml:space="preserve">Statistical Regions </t>
    </r>
  </si>
  <si>
    <t>Source: General Directorate of Nature Conservation and National 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</si>
</sst>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numFmt numFmtId="165" formatCode="0.00000"/>
    <numFmt numFmtId="166" formatCode="dd/mm/yyyy;@"/>
    <numFmt numFmtId="167" formatCode="###\ ###\ ###.#0"/>
  </numFmts>
  <fonts count="11" x14ac:knownFonts="1">
    <font>
      <sz val="10"/>
      <name val="Arial"/>
      <charset val="162"/>
    </font>
    <font>
      <sz val="8"/>
      <name val="Tahoma"/>
      <family val="2"/>
      <charset val="162"/>
    </font>
    <font>
      <b/>
      <sz val="8"/>
      <name val="Tahoma"/>
      <family val="2"/>
      <charset val="162"/>
    </font>
    <font>
      <sz val="10"/>
      <name val="Arial Tur"/>
      <charset val="162"/>
    </font>
    <font>
      <b/>
      <vertAlign val="superscript"/>
      <sz val="8"/>
      <name val="Tahoma"/>
      <family val="2"/>
      <charset val="162"/>
    </font>
    <font>
      <vertAlign val="superscript"/>
      <sz val="8"/>
      <name val="Tahoma"/>
      <family val="2"/>
      <charset val="162"/>
    </font>
    <font>
      <sz val="8"/>
      <color indexed="8"/>
      <name val="Tahoma"/>
      <family val="2"/>
      <charset val="162"/>
    </font>
    <font>
      <b/>
      <sz val="8"/>
      <color indexed="8"/>
      <name val="Tahoma"/>
      <family val="2"/>
      <charset val="162"/>
    </font>
    <font>
      <sz val="8"/>
      <name val="Arial"/>
      <family val="2"/>
      <charset val="162"/>
    </font>
    <font>
      <sz val="8"/>
      <color theme="1"/>
      <name val="Tahoma"/>
      <family val="2"/>
      <charset val="162"/>
    </font>
    <font>
      <sz val="8"/>
      <color rgb="FFFF0000"/>
      <name val="Tahoma"/>
      <family val="2"/>
      <charset val="162"/>
    </font>
  </fonts>
  <fills count="7">
    <fill>
      <patternFill patternType="none"/>
    </fill>
    <fill>
      <patternFill patternType="gray125"/>
    </fill>
    <fill>
      <patternFill patternType="solid">
        <fgColor rgb="FFFF000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s>
  <cellStyleXfs count="3">
    <xf numFmtId="0" fontId="0" fillId="0" borderId="0"/>
    <xf numFmtId="0" fontId="3" fillId="0" borderId="0"/>
    <xf numFmtId="0" fontId="3" fillId="0" borderId="0"/>
  </cellStyleXfs>
  <cellXfs count="136">
    <xf numFmtId="0" fontId="0" fillId="0" borderId="0" xfId="0"/>
    <xf numFmtId="0" fontId="1" fillId="0" borderId="0" xfId="0" applyFont="1" applyFill="1"/>
    <xf numFmtId="0" fontId="1" fillId="0" borderId="0" xfId="0" applyFont="1" applyFill="1" applyBorder="1"/>
    <xf numFmtId="0" fontId="1" fillId="0" borderId="0" xfId="0" applyFont="1" applyFill="1" applyAlignment="1"/>
    <xf numFmtId="164" fontId="1" fillId="0" borderId="0" xfId="0" applyNumberFormat="1" applyFont="1" applyFill="1"/>
    <xf numFmtId="0" fontId="2" fillId="0" borderId="0" xfId="2" applyFont="1" applyFill="1" applyBorder="1" applyAlignment="1"/>
    <xf numFmtId="0" fontId="1" fillId="0" borderId="0" xfId="1" applyFont="1" applyFill="1" applyBorder="1" applyAlignment="1"/>
    <xf numFmtId="0" fontId="1" fillId="0" borderId="0" xfId="0" applyFont="1"/>
    <xf numFmtId="0" fontId="1" fillId="0" borderId="0" xfId="0" applyFont="1" applyFill="1" applyBorder="1" applyAlignment="1">
      <alignment horizontal="center"/>
    </xf>
    <xf numFmtId="0" fontId="1" fillId="0" borderId="0" xfId="0" applyFont="1" applyFill="1" applyAlignment="1">
      <alignment horizontal="center"/>
    </xf>
    <xf numFmtId="1" fontId="1" fillId="0" borderId="0" xfId="0" applyNumberFormat="1" applyFont="1" applyFill="1" applyBorder="1" applyAlignment="1">
      <alignment horizontal="center"/>
    </xf>
    <xf numFmtId="0" fontId="2" fillId="0" borderId="0" xfId="0" applyFont="1" applyFill="1" applyAlignment="1">
      <alignment horizontal="center"/>
    </xf>
    <xf numFmtId="0" fontId="2" fillId="0" borderId="0" xfId="0" applyFont="1" applyFill="1" applyBorder="1" applyAlignment="1">
      <alignment horizontal="center"/>
    </xf>
    <xf numFmtId="164" fontId="2"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164" fontId="2" fillId="0" borderId="0" xfId="0" applyNumberFormat="1" applyFont="1" applyFill="1" applyBorder="1" applyAlignment="1">
      <alignment horizontal="center" vertical="center"/>
    </xf>
    <xf numFmtId="164" fontId="1" fillId="0" borderId="0" xfId="0" applyNumberFormat="1" applyFont="1" applyFill="1" applyAlignment="1">
      <alignment horizontal="center"/>
    </xf>
    <xf numFmtId="0" fontId="9" fillId="2" borderId="0" xfId="0" applyFont="1" applyFill="1"/>
    <xf numFmtId="0" fontId="2" fillId="0" borderId="0" xfId="0" applyFont="1" applyFill="1"/>
    <xf numFmtId="165" fontId="1" fillId="0" borderId="0" xfId="0" applyNumberFormat="1" applyFont="1" applyFill="1"/>
    <xf numFmtId="0" fontId="1" fillId="0" borderId="0" xfId="0" applyFont="1" applyFill="1" applyBorder="1" applyAlignment="1">
      <alignment horizontal="left"/>
    </xf>
    <xf numFmtId="1" fontId="2" fillId="0" borderId="0" xfId="0" applyNumberFormat="1" applyFont="1" applyFill="1" applyBorder="1" applyAlignment="1">
      <alignment horizontal="center"/>
    </xf>
    <xf numFmtId="164" fontId="1" fillId="0" borderId="0" xfId="0" applyNumberFormat="1" applyFont="1" applyFill="1" applyBorder="1" applyAlignment="1">
      <alignment horizontal="left"/>
    </xf>
    <xf numFmtId="0" fontId="1" fillId="0" borderId="0" xfId="1" applyFont="1" applyFill="1" applyBorder="1" applyAlignment="1">
      <alignment horizontal="center"/>
    </xf>
    <xf numFmtId="0" fontId="1" fillId="0" borderId="0" xfId="0" applyFont="1" applyFill="1" applyAlignment="1">
      <alignment horizontal="left"/>
    </xf>
    <xf numFmtId="0" fontId="2" fillId="0" borderId="0" xfId="0" applyFont="1" applyFill="1" applyAlignment="1">
      <alignment horizontal="left"/>
    </xf>
    <xf numFmtId="0" fontId="2" fillId="0" borderId="0" xfId="0" applyFont="1" applyFill="1" applyAlignment="1"/>
    <xf numFmtId="3" fontId="2" fillId="0" borderId="0" xfId="1" applyNumberFormat="1" applyFont="1" applyFill="1" applyBorder="1" applyAlignment="1"/>
    <xf numFmtId="0" fontId="1" fillId="0" borderId="0" xfId="0" applyFont="1" applyFill="1" applyBorder="1" applyAlignment="1"/>
    <xf numFmtId="3" fontId="1" fillId="0" borderId="0" xfId="1" applyNumberFormat="1" applyFont="1" applyFill="1" applyBorder="1" applyAlignment="1"/>
    <xf numFmtId="11" fontId="2"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5" borderId="0" xfId="0" applyFont="1" applyFill="1"/>
    <xf numFmtId="0" fontId="1" fillId="6" borderId="0" xfId="0" applyFont="1" applyFill="1"/>
    <xf numFmtId="0" fontId="1" fillId="0" borderId="0" xfId="2" applyFont="1" applyFill="1" applyBorder="1" applyAlignment="1"/>
    <xf numFmtId="0" fontId="10" fillId="0" borderId="0" xfId="0" applyFont="1" applyFill="1" applyAlignment="1"/>
    <xf numFmtId="0" fontId="10" fillId="0" borderId="0" xfId="0" applyFont="1" applyFill="1" applyAlignment="1">
      <alignment horizontal="center"/>
    </xf>
    <xf numFmtId="0" fontId="10" fillId="4" borderId="5" xfId="1" applyFont="1" applyFill="1" applyBorder="1" applyAlignment="1">
      <alignment horizontal="center" vertical="center" wrapText="1"/>
    </xf>
    <xf numFmtId="0" fontId="10" fillId="4" borderId="5" xfId="0"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0" borderId="0" xfId="0" applyFont="1" applyFill="1" applyBorder="1" applyAlignment="1">
      <alignment horizontal="center" vertical="center" wrapText="1" shrinkToFit="1"/>
    </xf>
    <xf numFmtId="0" fontId="1" fillId="0" borderId="0" xfId="0"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shrinkToFit="1"/>
    </xf>
    <xf numFmtId="0" fontId="1" fillId="0" borderId="15" xfId="0" applyFont="1" applyFill="1" applyBorder="1" applyAlignment="1">
      <alignment horizontal="center" vertical="center" wrapText="1"/>
    </xf>
    <xf numFmtId="166" fontId="1" fillId="0" borderId="15" xfId="0" applyNumberFormat="1" applyFont="1" applyFill="1" applyBorder="1" applyAlignment="1">
      <alignment horizontal="center" vertical="center" wrapText="1"/>
    </xf>
    <xf numFmtId="49" fontId="9" fillId="0" borderId="18" xfId="0" quotePrefix="1" applyNumberFormat="1"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18"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shrinkToFit="1"/>
    </xf>
    <xf numFmtId="0" fontId="1" fillId="6" borderId="18" xfId="0" quotePrefix="1" applyFont="1" applyFill="1" applyBorder="1" applyAlignment="1">
      <alignment horizontal="center" vertical="center" wrapText="1" shrinkToFit="1"/>
    </xf>
    <xf numFmtId="166" fontId="1" fillId="6" borderId="18" xfId="0" applyNumberFormat="1" applyFont="1" applyFill="1" applyBorder="1" applyAlignment="1">
      <alignment horizontal="center" vertical="center" wrapText="1"/>
    </xf>
    <xf numFmtId="0" fontId="1" fillId="0" borderId="23" xfId="0" applyFont="1" applyFill="1" applyBorder="1" applyAlignment="1">
      <alignment horizontal="center" vertical="center" wrapText="1" shrinkToFit="1"/>
    </xf>
    <xf numFmtId="0" fontId="1" fillId="0" borderId="23" xfId="0" applyFont="1" applyFill="1" applyBorder="1" applyAlignment="1">
      <alignment horizontal="center" vertical="center" wrapText="1"/>
    </xf>
    <xf numFmtId="166" fontId="1" fillId="0" borderId="23" xfId="0" applyNumberFormat="1" applyFont="1" applyFill="1" applyBorder="1" applyAlignment="1">
      <alignment horizontal="center" vertical="center" wrapText="1"/>
    </xf>
    <xf numFmtId="0" fontId="1" fillId="0" borderId="26" xfId="0" applyFont="1" applyFill="1" applyBorder="1" applyAlignment="1">
      <alignment horizontal="center" vertical="center" wrapText="1" shrinkToFit="1"/>
    </xf>
    <xf numFmtId="0" fontId="1" fillId="6" borderId="26" xfId="0" applyFont="1" applyFill="1" applyBorder="1" applyAlignment="1">
      <alignment horizontal="center" vertical="center" wrapText="1"/>
    </xf>
    <xf numFmtId="0" fontId="1" fillId="0" borderId="26" xfId="0" applyFont="1" applyFill="1" applyBorder="1" applyAlignment="1">
      <alignment horizontal="center" vertical="center" wrapText="1"/>
    </xf>
    <xf numFmtId="166" fontId="1" fillId="0" borderId="26" xfId="0" applyNumberFormat="1" applyFont="1" applyFill="1" applyBorder="1" applyAlignment="1">
      <alignment horizontal="center" vertical="center" wrapText="1"/>
    </xf>
    <xf numFmtId="49" fontId="9" fillId="0" borderId="26" xfId="0" quotePrefix="1" applyNumberFormat="1" applyFont="1" applyFill="1" applyBorder="1" applyAlignment="1">
      <alignment horizontal="center" vertical="center" wrapText="1"/>
    </xf>
    <xf numFmtId="0" fontId="1" fillId="0" borderId="27" xfId="0" applyFont="1" applyFill="1" applyBorder="1" applyAlignment="1">
      <alignment horizontal="center" vertical="center" wrapText="1" shrinkToFit="1"/>
    </xf>
    <xf numFmtId="0" fontId="1" fillId="0" borderId="27" xfId="0" applyFont="1" applyFill="1" applyBorder="1" applyAlignment="1">
      <alignment horizontal="center" vertical="center" wrapText="1"/>
    </xf>
    <xf numFmtId="166" fontId="1" fillId="0" borderId="27" xfId="0" applyNumberFormat="1" applyFont="1" applyFill="1" applyBorder="1" applyAlignment="1">
      <alignment horizontal="center" vertical="center" wrapText="1"/>
    </xf>
    <xf numFmtId="1" fontId="2" fillId="0" borderId="0" xfId="0" applyNumberFormat="1" applyFont="1" applyFill="1" applyBorder="1" applyAlignment="1">
      <alignment vertical="center"/>
    </xf>
    <xf numFmtId="1" fontId="1" fillId="0" borderId="0" xfId="0" applyNumberFormat="1" applyFont="1" applyFill="1" applyBorder="1" applyAlignment="1">
      <alignment vertical="top"/>
    </xf>
    <xf numFmtId="0" fontId="2" fillId="4" borderId="10" xfId="1" applyFont="1" applyFill="1" applyBorder="1" applyAlignment="1">
      <alignment vertical="center" wrapText="1"/>
    </xf>
    <xf numFmtId="0" fontId="2" fillId="4" borderId="5" xfId="1" applyFont="1" applyFill="1" applyBorder="1" applyAlignment="1">
      <alignment vertical="center" wrapText="1"/>
    </xf>
    <xf numFmtId="0" fontId="2" fillId="0" borderId="17" xfId="0" applyFont="1" applyFill="1" applyBorder="1" applyAlignment="1">
      <alignment vertical="center" wrapText="1" shrinkToFit="1"/>
    </xf>
    <xf numFmtId="0" fontId="2" fillId="0" borderId="18" xfId="0" applyFont="1" applyFill="1" applyBorder="1" applyAlignment="1">
      <alignment vertical="center" wrapText="1" shrinkToFit="1"/>
    </xf>
    <xf numFmtId="0" fontId="2" fillId="0" borderId="22" xfId="0" applyFont="1" applyFill="1" applyBorder="1" applyAlignment="1">
      <alignment vertical="center" wrapText="1" shrinkToFit="1"/>
    </xf>
    <xf numFmtId="0" fontId="2" fillId="0" borderId="23" xfId="0" applyFont="1" applyFill="1" applyBorder="1" applyAlignment="1">
      <alignment vertical="center" wrapText="1" shrinkToFit="1"/>
    </xf>
    <xf numFmtId="164" fontId="2" fillId="4" borderId="5" xfId="0" applyNumberFormat="1" applyFont="1" applyFill="1" applyBorder="1" applyAlignment="1">
      <alignment horizontal="right" vertical="center" wrapText="1"/>
    </xf>
    <xf numFmtId="167" fontId="2" fillId="4" borderId="5" xfId="0" applyNumberFormat="1" applyFont="1" applyFill="1" applyBorder="1" applyAlignment="1">
      <alignment horizontal="right" vertical="center" wrapText="1"/>
    </xf>
    <xf numFmtId="0" fontId="2" fillId="0" borderId="26" xfId="0" applyFont="1" applyFill="1" applyBorder="1" applyAlignment="1">
      <alignment horizontal="right" vertical="center" wrapText="1"/>
    </xf>
    <xf numFmtId="167" fontId="2" fillId="0" borderId="26"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167" fontId="1" fillId="0" borderId="0" xfId="0" applyNumberFormat="1" applyFont="1" applyFill="1" applyBorder="1" applyAlignment="1">
      <alignment horizontal="right" vertical="center" wrapText="1"/>
    </xf>
    <xf numFmtId="0" fontId="1" fillId="0" borderId="27" xfId="0" applyFont="1" applyFill="1" applyBorder="1" applyAlignment="1">
      <alignment horizontal="right" vertical="center" wrapText="1"/>
    </xf>
    <xf numFmtId="167" fontId="1" fillId="0" borderId="27" xfId="0" applyNumberFormat="1" applyFont="1" applyFill="1" applyBorder="1" applyAlignment="1">
      <alignment horizontal="right" vertical="center" wrapText="1"/>
    </xf>
    <xf numFmtId="0" fontId="1" fillId="0" borderId="18" xfId="0" applyFont="1" applyFill="1" applyBorder="1" applyAlignment="1">
      <alignment horizontal="right" vertical="center" wrapText="1"/>
    </xf>
    <xf numFmtId="167" fontId="1" fillId="0" borderId="18" xfId="0" applyNumberFormat="1" applyFont="1" applyFill="1" applyBorder="1" applyAlignment="1">
      <alignment horizontal="right" vertical="center" wrapText="1"/>
    </xf>
    <xf numFmtId="0" fontId="1" fillId="0" borderId="23" xfId="0" applyFont="1" applyFill="1" applyBorder="1" applyAlignment="1">
      <alignment horizontal="right" vertical="center" wrapText="1"/>
    </xf>
    <xf numFmtId="167" fontId="1" fillId="0" borderId="23" xfId="0" applyNumberFormat="1" applyFont="1" applyFill="1" applyBorder="1" applyAlignment="1">
      <alignment horizontal="right" vertical="center" wrapText="1"/>
    </xf>
    <xf numFmtId="0" fontId="2" fillId="0" borderId="15" xfId="0" applyFont="1" applyFill="1" applyBorder="1" applyAlignment="1">
      <alignment horizontal="right" vertical="center" wrapText="1"/>
    </xf>
    <xf numFmtId="167" fontId="2" fillId="0" borderId="15" xfId="0" applyNumberFormat="1" applyFont="1" applyFill="1" applyBorder="1" applyAlignment="1">
      <alignment horizontal="right" vertical="center" wrapText="1"/>
    </xf>
    <xf numFmtId="0" fontId="2" fillId="0" borderId="23" xfId="0" applyFont="1" applyFill="1" applyBorder="1" applyAlignment="1">
      <alignment horizontal="right" vertical="center" wrapText="1"/>
    </xf>
    <xf numFmtId="167" fontId="2" fillId="0" borderId="23" xfId="0" applyNumberFormat="1" applyFont="1" applyFill="1" applyBorder="1" applyAlignment="1">
      <alignment horizontal="right" vertical="center" wrapText="1"/>
    </xf>
    <xf numFmtId="167" fontId="1" fillId="6" borderId="18" xfId="0" applyNumberFormat="1" applyFont="1" applyFill="1" applyBorder="1" applyAlignment="1">
      <alignment horizontal="right" vertical="center" wrapText="1"/>
    </xf>
    <xf numFmtId="0" fontId="1" fillId="6" borderId="18" xfId="0" applyFont="1" applyFill="1" applyBorder="1" applyAlignment="1">
      <alignment horizontal="right" vertical="center" wrapText="1"/>
    </xf>
    <xf numFmtId="0" fontId="1" fillId="0" borderId="25"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1" fillId="0" borderId="29" xfId="0" applyFont="1" applyFill="1" applyBorder="1" applyAlignment="1">
      <alignment horizontal="left" vertical="center" wrapText="1"/>
    </xf>
    <xf numFmtId="164" fontId="1" fillId="0" borderId="23" xfId="0" applyNumberFormat="1" applyFont="1" applyFill="1" applyBorder="1"/>
    <xf numFmtId="0" fontId="1" fillId="0" borderId="23" xfId="0" applyFont="1" applyFill="1" applyBorder="1"/>
    <xf numFmtId="0" fontId="1" fillId="0" borderId="2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6" borderId="18" xfId="0" applyFont="1" applyFill="1" applyBorder="1" applyAlignment="1">
      <alignment horizontal="left" vertical="center" wrapText="1"/>
    </xf>
    <xf numFmtId="11" fontId="2" fillId="3" borderId="1" xfId="0" applyNumberFormat="1" applyFont="1" applyFill="1" applyBorder="1" applyAlignment="1">
      <alignment horizontal="center" wrapText="1"/>
    </xf>
    <xf numFmtId="0" fontId="2" fillId="3" borderId="1" xfId="0" applyFont="1" applyFill="1" applyBorder="1" applyAlignment="1">
      <alignment horizontal="center" wrapText="1"/>
    </xf>
    <xf numFmtId="164" fontId="2" fillId="3" borderId="1" xfId="0" applyNumberFormat="1" applyFont="1" applyFill="1" applyBorder="1" applyAlignment="1">
      <alignment horizontal="center" wrapText="1"/>
    </xf>
    <xf numFmtId="0" fontId="1" fillId="3" borderId="3" xfId="0" applyFont="1" applyFill="1" applyBorder="1" applyAlignment="1">
      <alignment horizontal="center" wrapText="1"/>
    </xf>
    <xf numFmtId="0" fontId="2" fillId="3" borderId="11" xfId="0" applyFont="1" applyFill="1" applyBorder="1" applyAlignment="1">
      <alignment horizontal="center" wrapText="1"/>
    </xf>
    <xf numFmtId="1" fontId="1" fillId="3" borderId="2" xfId="0" applyNumberFormat="1" applyFont="1" applyFill="1" applyBorder="1" applyAlignment="1">
      <alignment horizontal="center" vertical="top" wrapText="1"/>
    </xf>
    <xf numFmtId="0" fontId="1" fillId="3" borderId="2" xfId="0" applyFont="1" applyFill="1" applyBorder="1" applyAlignment="1">
      <alignment horizontal="center" vertical="top" wrapText="1"/>
    </xf>
    <xf numFmtId="164" fontId="1" fillId="3" borderId="2" xfId="0" applyNumberFormat="1" applyFont="1" applyFill="1" applyBorder="1" applyAlignment="1">
      <alignment horizontal="center" vertical="top" wrapText="1"/>
    </xf>
    <xf numFmtId="0" fontId="1" fillId="3" borderId="4" xfId="0" applyFont="1" applyFill="1" applyBorder="1" applyAlignment="1">
      <alignment horizontal="center" vertical="top" wrapText="1"/>
    </xf>
    <xf numFmtId="0" fontId="1" fillId="3" borderId="12" xfId="0" applyFont="1" applyFill="1" applyBorder="1" applyAlignment="1">
      <alignment horizontal="center" vertical="top" wrapText="1"/>
    </xf>
    <xf numFmtId="0" fontId="2" fillId="0" borderId="15" xfId="0" applyFont="1" applyFill="1" applyBorder="1" applyAlignment="1">
      <alignment vertical="center" wrapText="1" shrinkToFit="1"/>
    </xf>
    <xf numFmtId="0" fontId="2" fillId="0" borderId="18" xfId="0" applyFont="1" applyFill="1" applyBorder="1" applyAlignment="1">
      <alignment vertical="center" wrapText="1" shrinkToFit="1"/>
    </xf>
    <xf numFmtId="0" fontId="2" fillId="0" borderId="0" xfId="0" applyFont="1" applyFill="1" applyBorder="1" applyAlignment="1">
      <alignment vertical="center" wrapText="1" shrinkToFit="1"/>
    </xf>
    <xf numFmtId="0" fontId="2" fillId="6" borderId="15" xfId="0" applyFont="1" applyFill="1" applyBorder="1" applyAlignment="1">
      <alignment vertical="center" wrapText="1" shrinkToFit="1"/>
    </xf>
    <xf numFmtId="0" fontId="2" fillId="6" borderId="0" xfId="0" applyFont="1" applyFill="1" applyBorder="1" applyAlignment="1">
      <alignment vertical="center" wrapText="1" shrinkToFit="1"/>
    </xf>
    <xf numFmtId="0" fontId="2" fillId="6" borderId="18" xfId="0" applyFont="1" applyFill="1" applyBorder="1" applyAlignment="1">
      <alignment vertical="center" wrapText="1" shrinkToFit="1"/>
    </xf>
    <xf numFmtId="0" fontId="2" fillId="3" borderId="6" xfId="1" applyFont="1" applyFill="1" applyBorder="1" applyAlignment="1">
      <alignment vertical="center" wrapText="1"/>
    </xf>
    <xf numFmtId="0" fontId="2" fillId="3" borderId="7" xfId="1" applyFont="1" applyFill="1" applyBorder="1" applyAlignment="1">
      <alignment vertical="center" wrapText="1"/>
    </xf>
    <xf numFmtId="0" fontId="2" fillId="3" borderId="8" xfId="1" applyFont="1" applyFill="1" applyBorder="1" applyAlignment="1">
      <alignment vertical="center" wrapText="1"/>
    </xf>
    <xf numFmtId="0" fontId="2" fillId="3" borderId="9" xfId="1" applyFont="1" applyFill="1" applyBorder="1" applyAlignment="1">
      <alignment vertical="center" wrapText="1"/>
    </xf>
    <xf numFmtId="0" fontId="2" fillId="0" borderId="14" xfId="0" applyFont="1" applyFill="1" applyBorder="1" applyAlignment="1">
      <alignment vertical="center" wrapText="1" shrinkToFit="1"/>
    </xf>
    <xf numFmtId="0" fontId="2" fillId="0" borderId="17" xfId="0" applyFont="1" applyFill="1" applyBorder="1" applyAlignment="1">
      <alignment vertical="center" wrapText="1" shrinkToFit="1"/>
    </xf>
    <xf numFmtId="0" fontId="2" fillId="0" borderId="20" xfId="0" applyFont="1" applyFill="1" applyBorder="1" applyAlignment="1">
      <alignment vertical="center" wrapText="1" shrinkToFit="1"/>
    </xf>
    <xf numFmtId="0" fontId="2" fillId="6" borderId="14" xfId="0" applyFont="1" applyFill="1" applyBorder="1" applyAlignment="1">
      <alignment vertical="center" wrapText="1" shrinkToFit="1"/>
    </xf>
    <xf numFmtId="0" fontId="2" fillId="6" borderId="20" xfId="0" applyFont="1" applyFill="1" applyBorder="1" applyAlignment="1">
      <alignment vertical="center" wrapText="1" shrinkToFit="1"/>
    </xf>
    <xf numFmtId="0" fontId="2" fillId="6" borderId="17" xfId="0" applyFont="1" applyFill="1" applyBorder="1" applyAlignment="1">
      <alignment vertical="center" wrapText="1" shrinkToFit="1"/>
    </xf>
  </cellXfs>
  <cellStyles count="3">
    <cellStyle name="Normal" xfId="0" builtinId="0"/>
    <cellStyle name="Normal_2004 sonu itibariyle faaliyetler" xfId="1" xr:uid="{00000000-0005-0000-0000-000001000000}"/>
    <cellStyle name="Normal_BEŞ YILLIK KALKINMA PLANI"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tabColor theme="5" tint="-0.249977111117893"/>
  </sheetPr>
  <dimension ref="A1:BN318"/>
  <sheetViews>
    <sheetView showGridLines="0" tabSelected="1" topLeftCell="A196" zoomScale="115" zoomScaleNormal="115" workbookViewId="0">
      <selection activeCell="D211" sqref="D211"/>
    </sheetView>
  </sheetViews>
  <sheetFormatPr defaultRowHeight="10.5" x14ac:dyDescent="0.15"/>
  <cols>
    <col min="1" max="1" width="8.7109375" style="3" customWidth="1"/>
    <col min="2" max="2" width="15" style="3" customWidth="1"/>
    <col min="3" max="3" width="15" style="9" customWidth="1"/>
    <col min="4" max="4" width="19" style="1" customWidth="1"/>
    <col min="5" max="5" width="28.5703125" style="24" customWidth="1"/>
    <col min="6" max="6" width="16.28515625" style="11" customWidth="1"/>
    <col min="7" max="7" width="14.28515625" style="14" bestFit="1" customWidth="1"/>
    <col min="8" max="8" width="15.7109375" style="8" customWidth="1"/>
    <col min="9" max="9" width="88.85546875" style="1" customWidth="1"/>
    <col min="10" max="16384" width="9.140625" style="1"/>
  </cols>
  <sheetData>
    <row r="1" spans="1:10" ht="15" customHeight="1" x14ac:dyDescent="0.15">
      <c r="A1" s="65" t="s">
        <v>520</v>
      </c>
      <c r="G1" s="13"/>
      <c r="H1" s="10"/>
    </row>
    <row r="2" spans="1:10" ht="11.25" thickBot="1" x14ac:dyDescent="0.2">
      <c r="A2" s="66" t="s">
        <v>521</v>
      </c>
      <c r="B2" s="28"/>
      <c r="C2" s="8"/>
      <c r="D2" s="2"/>
      <c r="G2" s="13"/>
      <c r="H2" s="21"/>
    </row>
    <row r="3" spans="1:10" ht="31.5" customHeight="1" x14ac:dyDescent="0.15">
      <c r="A3" s="126" t="s">
        <v>423</v>
      </c>
      <c r="B3" s="127"/>
      <c r="C3" s="30" t="s">
        <v>259</v>
      </c>
      <c r="D3" s="110" t="s">
        <v>522</v>
      </c>
      <c r="E3" s="111" t="s">
        <v>252</v>
      </c>
      <c r="F3" s="111" t="s">
        <v>243</v>
      </c>
      <c r="G3" s="112" t="s">
        <v>250</v>
      </c>
      <c r="H3" s="113" t="s">
        <v>246</v>
      </c>
      <c r="I3" s="114" t="s">
        <v>483</v>
      </c>
    </row>
    <row r="4" spans="1:10" ht="32.25" thickBot="1" x14ac:dyDescent="0.2">
      <c r="A4" s="128"/>
      <c r="B4" s="129"/>
      <c r="C4" s="31" t="s">
        <v>318</v>
      </c>
      <c r="D4" s="115" t="s">
        <v>523</v>
      </c>
      <c r="E4" s="116" t="s">
        <v>253</v>
      </c>
      <c r="F4" s="116" t="s">
        <v>255</v>
      </c>
      <c r="G4" s="117" t="s">
        <v>251</v>
      </c>
      <c r="H4" s="118" t="s">
        <v>254</v>
      </c>
      <c r="I4" s="119" t="s">
        <v>319</v>
      </c>
    </row>
    <row r="5" spans="1:10" ht="24.95" customHeight="1" x14ac:dyDescent="0.15">
      <c r="A5" s="67" t="s">
        <v>28</v>
      </c>
      <c r="B5" s="68" t="s">
        <v>422</v>
      </c>
      <c r="C5" s="37"/>
      <c r="D5" s="38"/>
      <c r="E5" s="38"/>
      <c r="F5" s="73">
        <f>SUM(F6:F197)/2</f>
        <v>111</v>
      </c>
      <c r="G5" s="74">
        <f>G7+G14+G15+G16+G17+G18+G19+G20+G21+G22+G23+G27+G28+G29+G30+G31+G33+G34+G35+G37+G38+G39+G41+G45+G46+G47+G48+G49+G50+G51+G52+G53+G57+G58+G60+G61+G62+G66+G68+G67+G70+G71+G72+G73+G75+G76+G78+G79+G80+G81+G82+G83+G84+G85+G86+G87+G89+G90+G91+G92+G93+G94+G95+G96+G97+G98+G99+G100+G102+G103+G104+G105+G107+G108+G109+G110+G112+G113+G115+G126+G128+G130+G132+G135+G136+G138+G139+G140+G141+G143+G150+G152+G153+G154+G156+G157+G159+G161+G160+G162+G163+G164+G165+G166+G167+G168+G170+G172+G180+G185+G190</f>
        <v>83886619</v>
      </c>
      <c r="H5" s="39"/>
      <c r="I5" s="40"/>
    </row>
    <row r="6" spans="1:10" x14ac:dyDescent="0.15">
      <c r="A6" s="130" t="s">
        <v>29</v>
      </c>
      <c r="B6" s="120" t="s">
        <v>19</v>
      </c>
      <c r="C6" s="57"/>
      <c r="D6" s="59"/>
      <c r="E6" s="103"/>
      <c r="F6" s="75">
        <v>1</v>
      </c>
      <c r="G6" s="76">
        <v>2500</v>
      </c>
      <c r="H6" s="59"/>
      <c r="I6" s="91"/>
      <c r="J6" s="4"/>
    </row>
    <row r="7" spans="1:10" x14ac:dyDescent="0.15">
      <c r="A7" s="132"/>
      <c r="B7" s="122"/>
      <c r="C7" s="41" t="s">
        <v>320</v>
      </c>
      <c r="D7" s="42" t="s">
        <v>312</v>
      </c>
      <c r="E7" s="104" t="s">
        <v>156</v>
      </c>
      <c r="F7" s="77">
        <v>1</v>
      </c>
      <c r="G7" s="78">
        <v>2500</v>
      </c>
      <c r="H7" s="43">
        <v>34737</v>
      </c>
      <c r="I7" s="92" t="s">
        <v>428</v>
      </c>
      <c r="J7" s="4"/>
    </row>
    <row r="8" spans="1:10" s="102" customFormat="1" x14ac:dyDescent="0.15">
      <c r="A8" s="71" t="s">
        <v>30</v>
      </c>
      <c r="B8" s="72" t="s">
        <v>31</v>
      </c>
      <c r="C8" s="54"/>
      <c r="D8" s="55"/>
      <c r="E8" s="105"/>
      <c r="F8" s="83"/>
      <c r="G8" s="84"/>
      <c r="H8" s="56"/>
      <c r="I8" s="100"/>
      <c r="J8" s="101"/>
    </row>
    <row r="9" spans="1:10" x14ac:dyDescent="0.15">
      <c r="A9" s="69" t="s">
        <v>32</v>
      </c>
      <c r="B9" s="70" t="s">
        <v>33</v>
      </c>
      <c r="C9" s="51"/>
      <c r="D9" s="49"/>
      <c r="E9" s="106"/>
      <c r="F9" s="81"/>
      <c r="G9" s="82"/>
      <c r="H9" s="50"/>
      <c r="I9" s="93"/>
      <c r="J9" s="4"/>
    </row>
    <row r="10" spans="1:10" x14ac:dyDescent="0.15">
      <c r="A10" s="71" t="s">
        <v>34</v>
      </c>
      <c r="B10" s="72" t="s">
        <v>35</v>
      </c>
      <c r="C10" s="54"/>
      <c r="D10" s="55"/>
      <c r="E10" s="105"/>
      <c r="F10" s="83"/>
      <c r="G10" s="84"/>
      <c r="H10" s="56"/>
      <c r="I10" s="94"/>
      <c r="J10" s="4"/>
    </row>
    <row r="11" spans="1:10" x14ac:dyDescent="0.15">
      <c r="A11" s="71" t="s">
        <v>36</v>
      </c>
      <c r="B11" s="72" t="s">
        <v>37</v>
      </c>
      <c r="C11" s="54"/>
      <c r="D11" s="55"/>
      <c r="E11" s="105"/>
      <c r="F11" s="83"/>
      <c r="G11" s="84"/>
      <c r="H11" s="56"/>
      <c r="I11" s="94"/>
      <c r="J11" s="4"/>
    </row>
    <row r="12" spans="1:10" x14ac:dyDescent="0.15">
      <c r="A12" s="71" t="s">
        <v>38</v>
      </c>
      <c r="B12" s="72" t="s">
        <v>39</v>
      </c>
      <c r="C12" s="54"/>
      <c r="D12" s="55"/>
      <c r="E12" s="105"/>
      <c r="F12" s="83"/>
      <c r="G12" s="84"/>
      <c r="H12" s="56"/>
      <c r="I12" s="94"/>
      <c r="J12" s="4"/>
    </row>
    <row r="13" spans="1:10" x14ac:dyDescent="0.15">
      <c r="A13" s="130" t="s">
        <v>40</v>
      </c>
      <c r="B13" s="120" t="s">
        <v>2</v>
      </c>
      <c r="C13" s="61"/>
      <c r="D13" s="59"/>
      <c r="E13" s="103"/>
      <c r="F13" s="75">
        <v>10</v>
      </c>
      <c r="G13" s="76">
        <v>77500</v>
      </c>
      <c r="H13" s="60"/>
      <c r="I13" s="95"/>
      <c r="J13" s="4"/>
    </row>
    <row r="14" spans="1:10" x14ac:dyDescent="0.15">
      <c r="A14" s="132"/>
      <c r="B14" s="122"/>
      <c r="C14" s="62" t="s">
        <v>321</v>
      </c>
      <c r="D14" s="63" t="s">
        <v>309</v>
      </c>
      <c r="E14" s="107" t="s">
        <v>157</v>
      </c>
      <c r="F14" s="79">
        <v>1</v>
      </c>
      <c r="G14" s="80">
        <v>52300</v>
      </c>
      <c r="H14" s="64">
        <v>34604</v>
      </c>
      <c r="I14" s="96" t="s">
        <v>264</v>
      </c>
      <c r="J14" s="4"/>
    </row>
    <row r="15" spans="1:10" x14ac:dyDescent="0.15">
      <c r="A15" s="132"/>
      <c r="B15" s="122"/>
      <c r="C15" s="62" t="s">
        <v>322</v>
      </c>
      <c r="D15" s="63" t="s">
        <v>309</v>
      </c>
      <c r="E15" s="107" t="s">
        <v>424</v>
      </c>
      <c r="F15" s="79">
        <v>1</v>
      </c>
      <c r="G15" s="80">
        <v>1500</v>
      </c>
      <c r="H15" s="64">
        <v>34606</v>
      </c>
      <c r="I15" s="96" t="s">
        <v>429</v>
      </c>
      <c r="J15" s="4"/>
    </row>
    <row r="16" spans="1:10" x14ac:dyDescent="0.15">
      <c r="A16" s="132"/>
      <c r="B16" s="122"/>
      <c r="C16" s="62" t="s">
        <v>323</v>
      </c>
      <c r="D16" s="63" t="s">
        <v>309</v>
      </c>
      <c r="E16" s="107" t="s">
        <v>158</v>
      </c>
      <c r="F16" s="79">
        <v>1</v>
      </c>
      <c r="G16" s="80">
        <v>2500</v>
      </c>
      <c r="H16" s="64">
        <v>34606</v>
      </c>
      <c r="I16" s="96" t="s">
        <v>430</v>
      </c>
      <c r="J16" s="4"/>
    </row>
    <row r="17" spans="1:10" x14ac:dyDescent="0.15">
      <c r="A17" s="132"/>
      <c r="B17" s="122"/>
      <c r="C17" s="62" t="s">
        <v>324</v>
      </c>
      <c r="D17" s="63" t="s">
        <v>309</v>
      </c>
      <c r="E17" s="107" t="s">
        <v>159</v>
      </c>
      <c r="F17" s="79">
        <v>1</v>
      </c>
      <c r="G17" s="80">
        <v>1500</v>
      </c>
      <c r="H17" s="64">
        <v>34647</v>
      </c>
      <c r="I17" s="96" t="s">
        <v>431</v>
      </c>
      <c r="J17" s="4"/>
    </row>
    <row r="18" spans="1:10" x14ac:dyDescent="0.15">
      <c r="A18" s="132"/>
      <c r="B18" s="122"/>
      <c r="C18" s="62" t="s">
        <v>325</v>
      </c>
      <c r="D18" s="63" t="s">
        <v>309</v>
      </c>
      <c r="E18" s="107" t="s">
        <v>425</v>
      </c>
      <c r="F18" s="79">
        <v>1</v>
      </c>
      <c r="G18" s="80">
        <v>2500</v>
      </c>
      <c r="H18" s="64">
        <v>34751</v>
      </c>
      <c r="I18" s="96" t="s">
        <v>432</v>
      </c>
      <c r="J18" s="4"/>
    </row>
    <row r="19" spans="1:10" x14ac:dyDescent="0.15">
      <c r="A19" s="132"/>
      <c r="B19" s="122"/>
      <c r="C19" s="62" t="s">
        <v>326</v>
      </c>
      <c r="D19" s="63" t="s">
        <v>309</v>
      </c>
      <c r="E19" s="107" t="s">
        <v>161</v>
      </c>
      <c r="F19" s="79">
        <v>1</v>
      </c>
      <c r="G19" s="80">
        <v>2500</v>
      </c>
      <c r="H19" s="64">
        <v>34905</v>
      </c>
      <c r="I19" s="96" t="s">
        <v>433</v>
      </c>
      <c r="J19" s="4"/>
    </row>
    <row r="20" spans="1:10" x14ac:dyDescent="0.15">
      <c r="A20" s="132"/>
      <c r="B20" s="122"/>
      <c r="C20" s="62" t="s">
        <v>327</v>
      </c>
      <c r="D20" s="63" t="s">
        <v>309</v>
      </c>
      <c r="E20" s="107" t="s">
        <v>160</v>
      </c>
      <c r="F20" s="79">
        <v>1</v>
      </c>
      <c r="G20" s="80">
        <v>4600</v>
      </c>
      <c r="H20" s="64">
        <v>34905</v>
      </c>
      <c r="I20" s="96" t="s">
        <v>434</v>
      </c>
      <c r="J20" s="4"/>
    </row>
    <row r="21" spans="1:10" x14ac:dyDescent="0.15">
      <c r="A21" s="132"/>
      <c r="B21" s="122"/>
      <c r="C21" s="62" t="s">
        <v>328</v>
      </c>
      <c r="D21" s="63" t="s">
        <v>309</v>
      </c>
      <c r="E21" s="107" t="s">
        <v>260</v>
      </c>
      <c r="F21" s="79">
        <v>1</v>
      </c>
      <c r="G21" s="80">
        <v>6600</v>
      </c>
      <c r="H21" s="64">
        <v>34905</v>
      </c>
      <c r="I21" s="96" t="s">
        <v>435</v>
      </c>
      <c r="J21" s="4"/>
    </row>
    <row r="22" spans="1:10" x14ac:dyDescent="0.15">
      <c r="A22" s="132"/>
      <c r="B22" s="122"/>
      <c r="C22" s="62" t="s">
        <v>329</v>
      </c>
      <c r="D22" s="63" t="s">
        <v>309</v>
      </c>
      <c r="E22" s="107" t="s">
        <v>162</v>
      </c>
      <c r="F22" s="79">
        <v>1</v>
      </c>
      <c r="G22" s="80">
        <v>2500</v>
      </c>
      <c r="H22" s="64">
        <v>35003</v>
      </c>
      <c r="I22" s="96" t="s">
        <v>436</v>
      </c>
      <c r="J22" s="4"/>
    </row>
    <row r="23" spans="1:10" ht="21" x14ac:dyDescent="0.15">
      <c r="A23" s="131"/>
      <c r="B23" s="121"/>
      <c r="C23" s="47" t="s">
        <v>330</v>
      </c>
      <c r="D23" s="49" t="s">
        <v>309</v>
      </c>
      <c r="E23" s="106" t="s">
        <v>163</v>
      </c>
      <c r="F23" s="81">
        <v>1</v>
      </c>
      <c r="G23" s="82">
        <v>1000</v>
      </c>
      <c r="H23" s="50">
        <v>37747</v>
      </c>
      <c r="I23" s="97" t="s">
        <v>293</v>
      </c>
      <c r="J23" s="4"/>
    </row>
    <row r="24" spans="1:10" x14ac:dyDescent="0.15">
      <c r="A24" s="71" t="s">
        <v>41</v>
      </c>
      <c r="B24" s="72" t="s">
        <v>42</v>
      </c>
      <c r="C24" s="54"/>
      <c r="D24" s="55"/>
      <c r="E24" s="105"/>
      <c r="F24" s="83"/>
      <c r="G24" s="84"/>
      <c r="H24" s="56"/>
      <c r="I24" s="94"/>
      <c r="J24" s="4"/>
    </row>
    <row r="25" spans="1:10" x14ac:dyDescent="0.15">
      <c r="A25" s="71" t="s">
        <v>256</v>
      </c>
      <c r="B25" s="72" t="s">
        <v>257</v>
      </c>
      <c r="C25" s="54"/>
      <c r="D25" s="55"/>
      <c r="E25" s="105"/>
      <c r="F25" s="83"/>
      <c r="G25" s="84"/>
      <c r="H25" s="56"/>
      <c r="I25" s="94"/>
      <c r="J25" s="4"/>
    </row>
    <row r="26" spans="1:10" x14ac:dyDescent="0.15">
      <c r="A26" s="130" t="s">
        <v>43</v>
      </c>
      <c r="B26" s="120" t="s">
        <v>20</v>
      </c>
      <c r="C26" s="61"/>
      <c r="D26" s="59"/>
      <c r="E26" s="103"/>
      <c r="F26" s="75">
        <v>5</v>
      </c>
      <c r="G26" s="76">
        <v>9500</v>
      </c>
      <c r="H26" s="60"/>
      <c r="I26" s="95"/>
    </row>
    <row r="27" spans="1:10" x14ac:dyDescent="0.15">
      <c r="A27" s="132"/>
      <c r="B27" s="122"/>
      <c r="C27" s="62" t="s">
        <v>331</v>
      </c>
      <c r="D27" s="63" t="s">
        <v>309</v>
      </c>
      <c r="E27" s="107" t="s">
        <v>167</v>
      </c>
      <c r="F27" s="79">
        <v>1</v>
      </c>
      <c r="G27" s="80">
        <v>1500</v>
      </c>
      <c r="H27" s="64">
        <v>34751</v>
      </c>
      <c r="I27" s="96" t="s">
        <v>437</v>
      </c>
      <c r="J27" s="4"/>
    </row>
    <row r="28" spans="1:10" x14ac:dyDescent="0.15">
      <c r="A28" s="132"/>
      <c r="B28" s="122"/>
      <c r="C28" s="62" t="s">
        <v>332</v>
      </c>
      <c r="D28" s="63" t="s">
        <v>309</v>
      </c>
      <c r="E28" s="107" t="s">
        <v>166</v>
      </c>
      <c r="F28" s="79">
        <v>1</v>
      </c>
      <c r="G28" s="80">
        <v>1500</v>
      </c>
      <c r="H28" s="64">
        <v>34751</v>
      </c>
      <c r="I28" s="96" t="s">
        <v>438</v>
      </c>
    </row>
    <row r="29" spans="1:10" x14ac:dyDescent="0.15">
      <c r="A29" s="132"/>
      <c r="B29" s="122"/>
      <c r="C29" s="62" t="s">
        <v>333</v>
      </c>
      <c r="D29" s="63" t="s">
        <v>309</v>
      </c>
      <c r="E29" s="107" t="s">
        <v>165</v>
      </c>
      <c r="F29" s="79">
        <v>1</v>
      </c>
      <c r="G29" s="80">
        <v>2500</v>
      </c>
      <c r="H29" s="64">
        <v>34751</v>
      </c>
      <c r="I29" s="96" t="s">
        <v>439</v>
      </c>
      <c r="J29" s="4"/>
    </row>
    <row r="30" spans="1:10" x14ac:dyDescent="0.15">
      <c r="A30" s="132"/>
      <c r="B30" s="122"/>
      <c r="C30" s="62" t="s">
        <v>334</v>
      </c>
      <c r="D30" s="63" t="s">
        <v>309</v>
      </c>
      <c r="E30" s="107" t="s">
        <v>164</v>
      </c>
      <c r="F30" s="79">
        <v>1</v>
      </c>
      <c r="G30" s="80">
        <v>1500</v>
      </c>
      <c r="H30" s="64">
        <v>34751</v>
      </c>
      <c r="I30" s="96" t="s">
        <v>440</v>
      </c>
      <c r="J30" s="4"/>
    </row>
    <row r="31" spans="1:10" x14ac:dyDescent="0.15">
      <c r="A31" s="131"/>
      <c r="B31" s="121"/>
      <c r="C31" s="47" t="s">
        <v>335</v>
      </c>
      <c r="D31" s="49" t="s">
        <v>309</v>
      </c>
      <c r="E31" s="106" t="s">
        <v>168</v>
      </c>
      <c r="F31" s="81">
        <v>1</v>
      </c>
      <c r="G31" s="82">
        <v>2500</v>
      </c>
      <c r="H31" s="50">
        <v>34971</v>
      </c>
      <c r="I31" s="97" t="s">
        <v>441</v>
      </c>
      <c r="J31" s="4"/>
    </row>
    <row r="32" spans="1:10" ht="12.75" customHeight="1" x14ac:dyDescent="0.15">
      <c r="A32" s="130" t="s">
        <v>44</v>
      </c>
      <c r="B32" s="120" t="s">
        <v>45</v>
      </c>
      <c r="C32" s="61"/>
      <c r="D32" s="59"/>
      <c r="E32" s="103"/>
      <c r="F32" s="75">
        <v>3</v>
      </c>
      <c r="G32" s="76">
        <f>G33+G34+G35</f>
        <v>2271000</v>
      </c>
      <c r="H32" s="60"/>
      <c r="I32" s="95"/>
      <c r="J32" s="4"/>
    </row>
    <row r="33" spans="1:10" x14ac:dyDescent="0.15">
      <c r="A33" s="132"/>
      <c r="B33" s="122"/>
      <c r="C33" s="62" t="s">
        <v>512</v>
      </c>
      <c r="D33" s="63" t="s">
        <v>309</v>
      </c>
      <c r="E33" s="107" t="s">
        <v>510</v>
      </c>
      <c r="F33" s="79">
        <v>1</v>
      </c>
      <c r="G33" s="80">
        <v>420000</v>
      </c>
      <c r="H33" s="64">
        <v>44323</v>
      </c>
      <c r="I33" s="96" t="s">
        <v>507</v>
      </c>
      <c r="J33" s="4"/>
    </row>
    <row r="34" spans="1:10" ht="42" x14ac:dyDescent="0.15">
      <c r="A34" s="132"/>
      <c r="B34" s="122"/>
      <c r="C34" s="62" t="s">
        <v>336</v>
      </c>
      <c r="D34" s="63" t="s">
        <v>309</v>
      </c>
      <c r="E34" s="107" t="s">
        <v>245</v>
      </c>
      <c r="F34" s="79">
        <v>1</v>
      </c>
      <c r="G34" s="80">
        <v>1517100</v>
      </c>
      <c r="H34" s="64">
        <v>41264</v>
      </c>
      <c r="I34" s="96" t="s">
        <v>442</v>
      </c>
      <c r="J34" s="4"/>
    </row>
    <row r="35" spans="1:10" x14ac:dyDescent="0.15">
      <c r="A35" s="131"/>
      <c r="B35" s="121"/>
      <c r="C35" s="47" t="s">
        <v>517</v>
      </c>
      <c r="D35" s="49" t="s">
        <v>309</v>
      </c>
      <c r="E35" s="106" t="s">
        <v>519</v>
      </c>
      <c r="F35" s="81">
        <v>1</v>
      </c>
      <c r="G35" s="82">
        <f>33.39*10000</f>
        <v>333900</v>
      </c>
      <c r="H35" s="50">
        <v>45546</v>
      </c>
      <c r="I35" s="97" t="s">
        <v>516</v>
      </c>
      <c r="J35" s="4"/>
    </row>
    <row r="36" spans="1:10" x14ac:dyDescent="0.15">
      <c r="A36" s="130" t="s">
        <v>46</v>
      </c>
      <c r="B36" s="120" t="s">
        <v>24</v>
      </c>
      <c r="C36" s="61"/>
      <c r="D36" s="59"/>
      <c r="E36" s="103"/>
      <c r="F36" s="75">
        <v>3</v>
      </c>
      <c r="G36" s="76">
        <v>3000</v>
      </c>
      <c r="H36" s="60"/>
      <c r="I36" s="95"/>
      <c r="J36" s="4"/>
    </row>
    <row r="37" spans="1:10" x14ac:dyDescent="0.15">
      <c r="A37" s="132"/>
      <c r="B37" s="122"/>
      <c r="C37" s="62" t="s">
        <v>337</v>
      </c>
      <c r="D37" s="63" t="s">
        <v>306</v>
      </c>
      <c r="E37" s="107" t="s">
        <v>169</v>
      </c>
      <c r="F37" s="79">
        <v>1</v>
      </c>
      <c r="G37" s="80">
        <v>1000</v>
      </c>
      <c r="H37" s="64">
        <v>37505</v>
      </c>
      <c r="I37" s="96" t="s">
        <v>278</v>
      </c>
      <c r="J37" s="4"/>
    </row>
    <row r="38" spans="1:10" ht="21" x14ac:dyDescent="0.15">
      <c r="A38" s="132"/>
      <c r="B38" s="122"/>
      <c r="C38" s="62" t="s">
        <v>338</v>
      </c>
      <c r="D38" s="63" t="s">
        <v>306</v>
      </c>
      <c r="E38" s="107" t="s">
        <v>170</v>
      </c>
      <c r="F38" s="79">
        <v>1</v>
      </c>
      <c r="G38" s="80">
        <v>1000</v>
      </c>
      <c r="H38" s="64">
        <v>37505</v>
      </c>
      <c r="I38" s="96" t="s">
        <v>279</v>
      </c>
      <c r="J38" s="4"/>
    </row>
    <row r="39" spans="1:10" x14ac:dyDescent="0.15">
      <c r="A39" s="131"/>
      <c r="B39" s="121"/>
      <c r="C39" s="47" t="s">
        <v>339</v>
      </c>
      <c r="D39" s="49" t="s">
        <v>306</v>
      </c>
      <c r="E39" s="106" t="s">
        <v>171</v>
      </c>
      <c r="F39" s="81">
        <v>1</v>
      </c>
      <c r="G39" s="82">
        <v>1000</v>
      </c>
      <c r="H39" s="50">
        <v>37505</v>
      </c>
      <c r="I39" s="97" t="s">
        <v>280</v>
      </c>
      <c r="J39" s="4"/>
    </row>
    <row r="40" spans="1:10" x14ac:dyDescent="0.15">
      <c r="A40" s="130" t="s">
        <v>47</v>
      </c>
      <c r="B40" s="120" t="s">
        <v>11</v>
      </c>
      <c r="C40" s="57"/>
      <c r="D40" s="59"/>
      <c r="E40" s="103"/>
      <c r="F40" s="75">
        <v>1</v>
      </c>
      <c r="G40" s="76">
        <v>5000</v>
      </c>
      <c r="H40" s="60"/>
      <c r="I40" s="91"/>
    </row>
    <row r="41" spans="1:10" x14ac:dyDescent="0.15">
      <c r="A41" s="131"/>
      <c r="B41" s="121"/>
      <c r="C41" s="47" t="s">
        <v>340</v>
      </c>
      <c r="D41" s="49" t="s">
        <v>306</v>
      </c>
      <c r="E41" s="106" t="s">
        <v>172</v>
      </c>
      <c r="F41" s="81">
        <v>1</v>
      </c>
      <c r="G41" s="82">
        <v>5000</v>
      </c>
      <c r="H41" s="50">
        <v>34162</v>
      </c>
      <c r="I41" s="97" t="s">
        <v>261</v>
      </c>
    </row>
    <row r="42" spans="1:10" x14ac:dyDescent="0.15">
      <c r="A42" s="71" t="s">
        <v>48</v>
      </c>
      <c r="B42" s="72" t="s">
        <v>49</v>
      </c>
      <c r="C42" s="54"/>
      <c r="D42" s="55"/>
      <c r="E42" s="105"/>
      <c r="F42" s="83"/>
      <c r="G42" s="84"/>
      <c r="H42" s="56"/>
      <c r="I42" s="94"/>
    </row>
    <row r="43" spans="1:10" x14ac:dyDescent="0.15">
      <c r="A43" s="71" t="s">
        <v>50</v>
      </c>
      <c r="B43" s="72" t="s">
        <v>51</v>
      </c>
      <c r="C43" s="54"/>
      <c r="D43" s="55"/>
      <c r="E43" s="105"/>
      <c r="F43" s="83"/>
      <c r="G43" s="84"/>
      <c r="H43" s="56"/>
      <c r="I43" s="94"/>
    </row>
    <row r="44" spans="1:10" x14ac:dyDescent="0.15">
      <c r="A44" s="130" t="s">
        <v>52</v>
      </c>
      <c r="B44" s="120" t="s">
        <v>3</v>
      </c>
      <c r="C44" s="61"/>
      <c r="D44" s="59"/>
      <c r="E44" s="103"/>
      <c r="F44" s="75">
        <v>9</v>
      </c>
      <c r="G44" s="76">
        <v>118003</v>
      </c>
      <c r="H44" s="60"/>
      <c r="I44" s="95"/>
    </row>
    <row r="45" spans="1:10" ht="21" x14ac:dyDescent="0.15">
      <c r="A45" s="132"/>
      <c r="B45" s="122"/>
      <c r="C45" s="62" t="s">
        <v>341</v>
      </c>
      <c r="D45" s="63" t="s">
        <v>306</v>
      </c>
      <c r="E45" s="107" t="s">
        <v>173</v>
      </c>
      <c r="F45" s="79">
        <v>1</v>
      </c>
      <c r="G45" s="80">
        <v>110003</v>
      </c>
      <c r="H45" s="64">
        <v>36833</v>
      </c>
      <c r="I45" s="96" t="s">
        <v>268</v>
      </c>
    </row>
    <row r="46" spans="1:10" ht="21" x14ac:dyDescent="0.15">
      <c r="A46" s="132"/>
      <c r="B46" s="122"/>
      <c r="C46" s="62" t="s">
        <v>342</v>
      </c>
      <c r="D46" s="63" t="s">
        <v>306</v>
      </c>
      <c r="E46" s="107" t="s">
        <v>181</v>
      </c>
      <c r="F46" s="79">
        <v>1</v>
      </c>
      <c r="G46" s="80">
        <v>1000</v>
      </c>
      <c r="H46" s="64">
        <v>37747</v>
      </c>
      <c r="I46" s="96" t="s">
        <v>295</v>
      </c>
    </row>
    <row r="47" spans="1:10" ht="21" x14ac:dyDescent="0.15">
      <c r="A47" s="132"/>
      <c r="B47" s="122"/>
      <c r="C47" s="62" t="s">
        <v>343</v>
      </c>
      <c r="D47" s="63" t="s">
        <v>306</v>
      </c>
      <c r="E47" s="107" t="s">
        <v>180</v>
      </c>
      <c r="F47" s="79">
        <v>1</v>
      </c>
      <c r="G47" s="80">
        <v>1000</v>
      </c>
      <c r="H47" s="64">
        <v>37747</v>
      </c>
      <c r="I47" s="96" t="s">
        <v>443</v>
      </c>
    </row>
    <row r="48" spans="1:10" ht="21" x14ac:dyDescent="0.15">
      <c r="A48" s="132"/>
      <c r="B48" s="122"/>
      <c r="C48" s="62" t="s">
        <v>344</v>
      </c>
      <c r="D48" s="63" t="s">
        <v>306</v>
      </c>
      <c r="E48" s="107" t="s">
        <v>179</v>
      </c>
      <c r="F48" s="79">
        <v>1</v>
      </c>
      <c r="G48" s="80">
        <v>1000</v>
      </c>
      <c r="H48" s="64">
        <v>37747</v>
      </c>
      <c r="I48" s="96" t="s">
        <v>444</v>
      </c>
    </row>
    <row r="49" spans="1:9" x14ac:dyDescent="0.15">
      <c r="A49" s="132"/>
      <c r="B49" s="122"/>
      <c r="C49" s="62" t="s">
        <v>345</v>
      </c>
      <c r="D49" s="63" t="s">
        <v>306</v>
      </c>
      <c r="E49" s="107" t="s">
        <v>178</v>
      </c>
      <c r="F49" s="79">
        <v>1</v>
      </c>
      <c r="G49" s="80">
        <v>1000</v>
      </c>
      <c r="H49" s="64">
        <v>37747</v>
      </c>
      <c r="I49" s="96" t="s">
        <v>296</v>
      </c>
    </row>
    <row r="50" spans="1:9" ht="21" x14ac:dyDescent="0.15">
      <c r="A50" s="132"/>
      <c r="B50" s="122"/>
      <c r="C50" s="62" t="s">
        <v>346</v>
      </c>
      <c r="D50" s="63" t="s">
        <v>306</v>
      </c>
      <c r="E50" s="107" t="s">
        <v>175</v>
      </c>
      <c r="F50" s="79">
        <v>1</v>
      </c>
      <c r="G50" s="80">
        <v>1000</v>
      </c>
      <c r="H50" s="64">
        <v>37747</v>
      </c>
      <c r="I50" s="96" t="s">
        <v>445</v>
      </c>
    </row>
    <row r="51" spans="1:9" ht="21" x14ac:dyDescent="0.15">
      <c r="A51" s="132"/>
      <c r="B51" s="122"/>
      <c r="C51" s="62" t="s">
        <v>347</v>
      </c>
      <c r="D51" s="63" t="s">
        <v>306</v>
      </c>
      <c r="E51" s="107" t="s">
        <v>176</v>
      </c>
      <c r="F51" s="79">
        <v>1</v>
      </c>
      <c r="G51" s="80">
        <v>1000</v>
      </c>
      <c r="H51" s="64">
        <v>37747</v>
      </c>
      <c r="I51" s="96" t="s">
        <v>297</v>
      </c>
    </row>
    <row r="52" spans="1:9" ht="21" x14ac:dyDescent="0.15">
      <c r="A52" s="132"/>
      <c r="B52" s="122"/>
      <c r="C52" s="62" t="s">
        <v>348</v>
      </c>
      <c r="D52" s="63" t="s">
        <v>306</v>
      </c>
      <c r="E52" s="107" t="s">
        <v>177</v>
      </c>
      <c r="F52" s="79">
        <v>1</v>
      </c>
      <c r="G52" s="80">
        <v>1000</v>
      </c>
      <c r="H52" s="64">
        <v>37747</v>
      </c>
      <c r="I52" s="96" t="s">
        <v>446</v>
      </c>
    </row>
    <row r="53" spans="1:9" ht="21" x14ac:dyDescent="0.15">
      <c r="A53" s="131"/>
      <c r="B53" s="121"/>
      <c r="C53" s="47" t="s">
        <v>349</v>
      </c>
      <c r="D53" s="49" t="s">
        <v>306</v>
      </c>
      <c r="E53" s="106" t="s">
        <v>174</v>
      </c>
      <c r="F53" s="81">
        <v>1</v>
      </c>
      <c r="G53" s="82">
        <v>1000</v>
      </c>
      <c r="H53" s="50">
        <v>37747</v>
      </c>
      <c r="I53" s="97" t="s">
        <v>447</v>
      </c>
    </row>
    <row r="54" spans="1:9" x14ac:dyDescent="0.15">
      <c r="A54" s="71" t="s">
        <v>53</v>
      </c>
      <c r="B54" s="72" t="s">
        <v>54</v>
      </c>
      <c r="C54" s="54"/>
      <c r="D54" s="55"/>
      <c r="E54" s="105"/>
      <c r="F54" s="83"/>
      <c r="G54" s="84"/>
      <c r="H54" s="56"/>
      <c r="I54" s="94"/>
    </row>
    <row r="55" spans="1:9" x14ac:dyDescent="0.15">
      <c r="A55" s="71" t="s">
        <v>55</v>
      </c>
      <c r="B55" s="72" t="s">
        <v>56</v>
      </c>
      <c r="C55" s="54"/>
      <c r="D55" s="55"/>
      <c r="E55" s="105"/>
      <c r="F55" s="83"/>
      <c r="G55" s="84"/>
      <c r="H55" s="56"/>
      <c r="I55" s="94"/>
    </row>
    <row r="56" spans="1:9" x14ac:dyDescent="0.15">
      <c r="A56" s="130" t="s">
        <v>57</v>
      </c>
      <c r="B56" s="120" t="s">
        <v>58</v>
      </c>
      <c r="C56" s="61"/>
      <c r="D56" s="59"/>
      <c r="E56" s="103"/>
      <c r="F56" s="75">
        <v>2</v>
      </c>
      <c r="G56" s="76">
        <v>43600</v>
      </c>
      <c r="H56" s="60"/>
      <c r="I56" s="95"/>
    </row>
    <row r="57" spans="1:9" x14ac:dyDescent="0.15">
      <c r="A57" s="132"/>
      <c r="B57" s="122"/>
      <c r="C57" s="62" t="s">
        <v>350</v>
      </c>
      <c r="D57" s="63" t="s">
        <v>312</v>
      </c>
      <c r="E57" s="107" t="s">
        <v>247</v>
      </c>
      <c r="F57" s="79">
        <v>1</v>
      </c>
      <c r="G57" s="80">
        <v>42300</v>
      </c>
      <c r="H57" s="64">
        <v>41407</v>
      </c>
      <c r="I57" s="96" t="s">
        <v>448</v>
      </c>
    </row>
    <row r="58" spans="1:9" x14ac:dyDescent="0.15">
      <c r="A58" s="131"/>
      <c r="B58" s="121"/>
      <c r="C58" s="47" t="s">
        <v>351</v>
      </c>
      <c r="D58" s="49" t="s">
        <v>312</v>
      </c>
      <c r="E58" s="106" t="s">
        <v>426</v>
      </c>
      <c r="F58" s="81">
        <v>1</v>
      </c>
      <c r="G58" s="82">
        <v>1300</v>
      </c>
      <c r="H58" s="50">
        <v>42354</v>
      </c>
      <c r="I58" s="97" t="s">
        <v>304</v>
      </c>
    </row>
    <row r="59" spans="1:9" x14ac:dyDescent="0.15">
      <c r="A59" s="130" t="s">
        <v>59</v>
      </c>
      <c r="B59" s="120" t="s">
        <v>0</v>
      </c>
      <c r="C59" s="61"/>
      <c r="D59" s="59"/>
      <c r="E59" s="103"/>
      <c r="F59" s="75">
        <v>3</v>
      </c>
      <c r="G59" s="76">
        <f>G62+G61+G60</f>
        <v>103900</v>
      </c>
      <c r="H59" s="60"/>
      <c r="I59" s="95"/>
    </row>
    <row r="60" spans="1:9" ht="21" x14ac:dyDescent="0.15">
      <c r="A60" s="132"/>
      <c r="B60" s="122"/>
      <c r="C60" s="62" t="s">
        <v>352</v>
      </c>
      <c r="D60" s="63" t="s">
        <v>305</v>
      </c>
      <c r="E60" s="107" t="s">
        <v>518</v>
      </c>
      <c r="F60" s="79">
        <v>1</v>
      </c>
      <c r="G60" s="80">
        <v>101900</v>
      </c>
      <c r="H60" s="64">
        <v>32496</v>
      </c>
      <c r="I60" s="96" t="s">
        <v>449</v>
      </c>
    </row>
    <row r="61" spans="1:9" x14ac:dyDescent="0.15">
      <c r="A61" s="132"/>
      <c r="B61" s="122"/>
      <c r="C61" s="62" t="s">
        <v>353</v>
      </c>
      <c r="D61" s="63" t="s">
        <v>305</v>
      </c>
      <c r="E61" s="107" t="s">
        <v>183</v>
      </c>
      <c r="F61" s="79">
        <v>1</v>
      </c>
      <c r="G61" s="80">
        <v>1000</v>
      </c>
      <c r="H61" s="64">
        <v>37505</v>
      </c>
      <c r="I61" s="96" t="s">
        <v>274</v>
      </c>
    </row>
    <row r="62" spans="1:9" x14ac:dyDescent="0.15">
      <c r="A62" s="131"/>
      <c r="B62" s="121"/>
      <c r="C62" s="47" t="s">
        <v>354</v>
      </c>
      <c r="D62" s="49" t="s">
        <v>305</v>
      </c>
      <c r="E62" s="106" t="s">
        <v>182</v>
      </c>
      <c r="F62" s="81">
        <v>1</v>
      </c>
      <c r="G62" s="82">
        <v>1000</v>
      </c>
      <c r="H62" s="50">
        <v>37505</v>
      </c>
      <c r="I62" s="97" t="s">
        <v>283</v>
      </c>
    </row>
    <row r="63" spans="1:9" x14ac:dyDescent="0.15">
      <c r="A63" s="71" t="s">
        <v>60</v>
      </c>
      <c r="B63" s="72" t="s">
        <v>61</v>
      </c>
      <c r="C63" s="54"/>
      <c r="D63" s="55"/>
      <c r="E63" s="105"/>
      <c r="F63" s="83"/>
      <c r="G63" s="84"/>
      <c r="H63" s="56"/>
      <c r="I63" s="94"/>
    </row>
    <row r="64" spans="1:9" x14ac:dyDescent="0.15">
      <c r="A64" s="71" t="s">
        <v>62</v>
      </c>
      <c r="B64" s="72" t="s">
        <v>63</v>
      </c>
      <c r="C64" s="54"/>
      <c r="D64" s="55"/>
      <c r="E64" s="105"/>
      <c r="F64" s="83"/>
      <c r="G64" s="84"/>
      <c r="H64" s="56"/>
      <c r="I64" s="94"/>
    </row>
    <row r="65" spans="1:66" x14ac:dyDescent="0.15">
      <c r="A65" s="130" t="s">
        <v>64</v>
      </c>
      <c r="B65" s="120" t="s">
        <v>6</v>
      </c>
      <c r="C65" s="61"/>
      <c r="D65" s="59"/>
      <c r="E65" s="103"/>
      <c r="F65" s="75">
        <v>3</v>
      </c>
      <c r="G65" s="76">
        <v>5940500</v>
      </c>
      <c r="H65" s="60"/>
      <c r="I65" s="95"/>
    </row>
    <row r="66" spans="1:66" x14ac:dyDescent="0.15">
      <c r="A66" s="132"/>
      <c r="B66" s="122"/>
      <c r="C66" s="62" t="s">
        <v>355</v>
      </c>
      <c r="D66" s="63" t="s">
        <v>305</v>
      </c>
      <c r="E66" s="107" t="s">
        <v>184</v>
      </c>
      <c r="F66" s="79">
        <v>1</v>
      </c>
      <c r="G66" s="80">
        <v>523700</v>
      </c>
      <c r="H66" s="64">
        <v>34568</v>
      </c>
      <c r="I66" s="96" t="s">
        <v>263</v>
      </c>
    </row>
    <row r="67" spans="1:66" x14ac:dyDescent="0.15">
      <c r="A67" s="132"/>
      <c r="B67" s="122"/>
      <c r="C67" s="62" t="s">
        <v>356</v>
      </c>
      <c r="D67" s="63" t="s">
        <v>305</v>
      </c>
      <c r="E67" s="107" t="s">
        <v>185</v>
      </c>
      <c r="F67" s="79">
        <v>1</v>
      </c>
      <c r="G67" s="80">
        <v>500</v>
      </c>
      <c r="H67" s="64">
        <v>36822</v>
      </c>
      <c r="I67" s="96" t="s">
        <v>267</v>
      </c>
    </row>
    <row r="68" spans="1:66" x14ac:dyDescent="0.15">
      <c r="A68" s="131"/>
      <c r="B68" s="121"/>
      <c r="C68" s="47" t="s">
        <v>493</v>
      </c>
      <c r="D68" s="49" t="s">
        <v>305</v>
      </c>
      <c r="E68" s="106" t="s">
        <v>504</v>
      </c>
      <c r="F68" s="81">
        <v>1</v>
      </c>
      <c r="G68" s="82">
        <v>5416300</v>
      </c>
      <c r="H68" s="50">
        <v>43751</v>
      </c>
      <c r="I68" s="97" t="s">
        <v>494</v>
      </c>
    </row>
    <row r="69" spans="1:66" x14ac:dyDescent="0.15">
      <c r="A69" s="130" t="s">
        <v>65</v>
      </c>
      <c r="B69" s="120" t="s">
        <v>5</v>
      </c>
      <c r="C69" s="61"/>
      <c r="D69" s="59"/>
      <c r="E69" s="103"/>
      <c r="F69" s="75">
        <v>4</v>
      </c>
      <c r="G69" s="76">
        <f>G70+G71+G72+G73</f>
        <v>2573000</v>
      </c>
      <c r="H69" s="60"/>
      <c r="I69" s="95"/>
    </row>
    <row r="70" spans="1:66" x14ac:dyDescent="0.15">
      <c r="A70" s="132"/>
      <c r="B70" s="122"/>
      <c r="C70" s="62" t="s">
        <v>357</v>
      </c>
      <c r="D70" s="63" t="s">
        <v>308</v>
      </c>
      <c r="E70" s="107" t="s">
        <v>186</v>
      </c>
      <c r="F70" s="79">
        <v>1</v>
      </c>
      <c r="G70" s="80">
        <v>2500</v>
      </c>
      <c r="H70" s="64">
        <v>34604</v>
      </c>
      <c r="I70" s="96" t="s">
        <v>450</v>
      </c>
    </row>
    <row r="71" spans="1:66" x14ac:dyDescent="0.15">
      <c r="A71" s="132"/>
      <c r="B71" s="122"/>
      <c r="C71" s="62" t="s">
        <v>358</v>
      </c>
      <c r="D71" s="63" t="s">
        <v>308</v>
      </c>
      <c r="E71" s="107" t="s">
        <v>187</v>
      </c>
      <c r="F71" s="79">
        <v>1</v>
      </c>
      <c r="G71" s="80">
        <v>500</v>
      </c>
      <c r="H71" s="64">
        <v>34604</v>
      </c>
      <c r="I71" s="96" t="s">
        <v>451</v>
      </c>
    </row>
    <row r="72" spans="1:66" ht="31.5" x14ac:dyDescent="0.15">
      <c r="A72" s="132"/>
      <c r="B72" s="122"/>
      <c r="C72" s="62" t="s">
        <v>359</v>
      </c>
      <c r="D72" s="63" t="s">
        <v>308</v>
      </c>
      <c r="E72" s="107" t="s">
        <v>188</v>
      </c>
      <c r="F72" s="79">
        <v>1</v>
      </c>
      <c r="G72" s="80">
        <v>2569500</v>
      </c>
      <c r="H72" s="64">
        <v>36010</v>
      </c>
      <c r="I72" s="96" t="s">
        <v>266</v>
      </c>
    </row>
    <row r="73" spans="1:66" x14ac:dyDescent="0.15">
      <c r="A73" s="131"/>
      <c r="B73" s="121"/>
      <c r="C73" s="47" t="s">
        <v>360</v>
      </c>
      <c r="D73" s="49" t="s">
        <v>308</v>
      </c>
      <c r="E73" s="106" t="s">
        <v>189</v>
      </c>
      <c r="F73" s="81">
        <v>1</v>
      </c>
      <c r="G73" s="82">
        <v>500</v>
      </c>
      <c r="H73" s="50">
        <v>37545</v>
      </c>
      <c r="I73" s="97" t="s">
        <v>291</v>
      </c>
    </row>
    <row r="74" spans="1:66" x14ac:dyDescent="0.15">
      <c r="A74" s="130" t="s">
        <v>66</v>
      </c>
      <c r="B74" s="120" t="s">
        <v>25</v>
      </c>
      <c r="C74" s="61"/>
      <c r="D74" s="59"/>
      <c r="E74" s="103"/>
      <c r="F74" s="75">
        <v>2</v>
      </c>
      <c r="G74" s="76">
        <v>2000</v>
      </c>
      <c r="H74" s="60"/>
      <c r="I74" s="95"/>
    </row>
    <row r="75" spans="1:66" s="17" customFormat="1" x14ac:dyDescent="0.15">
      <c r="A75" s="132"/>
      <c r="B75" s="122"/>
      <c r="C75" s="62" t="s">
        <v>361</v>
      </c>
      <c r="D75" s="63" t="s">
        <v>308</v>
      </c>
      <c r="E75" s="107" t="s">
        <v>191</v>
      </c>
      <c r="F75" s="79">
        <v>1</v>
      </c>
      <c r="G75" s="80">
        <v>1000</v>
      </c>
      <c r="H75" s="64">
        <v>37545</v>
      </c>
      <c r="I75" s="96" t="s">
        <v>420</v>
      </c>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x14ac:dyDescent="0.15">
      <c r="A76" s="131"/>
      <c r="B76" s="121"/>
      <c r="C76" s="47" t="s">
        <v>362</v>
      </c>
      <c r="D76" s="49" t="s">
        <v>308</v>
      </c>
      <c r="E76" s="106" t="s">
        <v>190</v>
      </c>
      <c r="F76" s="81">
        <v>1</v>
      </c>
      <c r="G76" s="82">
        <v>1000</v>
      </c>
      <c r="H76" s="50">
        <v>37545</v>
      </c>
      <c r="I76" s="97" t="s">
        <v>421</v>
      </c>
    </row>
    <row r="77" spans="1:66" x14ac:dyDescent="0.15">
      <c r="A77" s="130" t="s">
        <v>67</v>
      </c>
      <c r="B77" s="120" t="s">
        <v>21</v>
      </c>
      <c r="C77" s="44"/>
      <c r="D77" s="45"/>
      <c r="E77" s="108"/>
      <c r="F77" s="85">
        <v>10</v>
      </c>
      <c r="G77" s="86">
        <v>1081600</v>
      </c>
      <c r="H77" s="46"/>
      <c r="I77" s="98"/>
    </row>
    <row r="78" spans="1:66" x14ac:dyDescent="0.15">
      <c r="A78" s="132"/>
      <c r="B78" s="122"/>
      <c r="C78" s="62" t="s">
        <v>363</v>
      </c>
      <c r="D78" s="63" t="s">
        <v>311</v>
      </c>
      <c r="E78" s="107" t="s">
        <v>194</v>
      </c>
      <c r="F78" s="79">
        <v>1</v>
      </c>
      <c r="G78" s="80">
        <v>2500</v>
      </c>
      <c r="H78" s="64">
        <v>34751</v>
      </c>
      <c r="I78" s="96" t="s">
        <v>452</v>
      </c>
    </row>
    <row r="79" spans="1:66" x14ac:dyDescent="0.15">
      <c r="A79" s="132"/>
      <c r="B79" s="122"/>
      <c r="C79" s="62" t="s">
        <v>364</v>
      </c>
      <c r="D79" s="63" t="s">
        <v>311</v>
      </c>
      <c r="E79" s="107" t="s">
        <v>193</v>
      </c>
      <c r="F79" s="79">
        <v>1</v>
      </c>
      <c r="G79" s="80">
        <v>2500</v>
      </c>
      <c r="H79" s="64">
        <v>34751</v>
      </c>
      <c r="I79" s="96" t="s">
        <v>453</v>
      </c>
    </row>
    <row r="80" spans="1:66" x14ac:dyDescent="0.15">
      <c r="A80" s="132"/>
      <c r="B80" s="122"/>
      <c r="C80" s="62" t="s">
        <v>365</v>
      </c>
      <c r="D80" s="63" t="s">
        <v>311</v>
      </c>
      <c r="E80" s="107" t="s">
        <v>192</v>
      </c>
      <c r="F80" s="79">
        <v>1</v>
      </c>
      <c r="G80" s="80">
        <v>2500</v>
      </c>
      <c r="H80" s="64">
        <v>34751</v>
      </c>
      <c r="I80" s="96" t="s">
        <v>454</v>
      </c>
    </row>
    <row r="81" spans="1:9" x14ac:dyDescent="0.15">
      <c r="A81" s="132"/>
      <c r="B81" s="122"/>
      <c r="C81" s="62" t="s">
        <v>366</v>
      </c>
      <c r="D81" s="63" t="s">
        <v>311</v>
      </c>
      <c r="E81" s="107" t="s">
        <v>196</v>
      </c>
      <c r="F81" s="79">
        <v>1</v>
      </c>
      <c r="G81" s="80">
        <v>2500</v>
      </c>
      <c r="H81" s="64">
        <v>34810</v>
      </c>
      <c r="I81" s="96" t="s">
        <v>455</v>
      </c>
    </row>
    <row r="82" spans="1:9" x14ac:dyDescent="0.15">
      <c r="A82" s="132"/>
      <c r="B82" s="122"/>
      <c r="C82" s="62" t="s">
        <v>367</v>
      </c>
      <c r="D82" s="63" t="s">
        <v>311</v>
      </c>
      <c r="E82" s="107" t="s">
        <v>195</v>
      </c>
      <c r="F82" s="79">
        <v>1</v>
      </c>
      <c r="G82" s="80">
        <v>2500</v>
      </c>
      <c r="H82" s="64">
        <v>34810</v>
      </c>
      <c r="I82" s="96" t="s">
        <v>456</v>
      </c>
    </row>
    <row r="83" spans="1:9" x14ac:dyDescent="0.15">
      <c r="A83" s="132"/>
      <c r="B83" s="122"/>
      <c r="C83" s="62" t="s">
        <v>368</v>
      </c>
      <c r="D83" s="63" t="s">
        <v>311</v>
      </c>
      <c r="E83" s="107" t="s">
        <v>198</v>
      </c>
      <c r="F83" s="79">
        <v>1</v>
      </c>
      <c r="G83" s="80">
        <v>1000</v>
      </c>
      <c r="H83" s="64">
        <v>37512</v>
      </c>
      <c r="I83" s="96" t="s">
        <v>289</v>
      </c>
    </row>
    <row r="84" spans="1:9" x14ac:dyDescent="0.15">
      <c r="A84" s="132"/>
      <c r="B84" s="122"/>
      <c r="C84" s="62" t="s">
        <v>369</v>
      </c>
      <c r="D84" s="63" t="s">
        <v>311</v>
      </c>
      <c r="E84" s="107" t="s">
        <v>197</v>
      </c>
      <c r="F84" s="79">
        <v>1</v>
      </c>
      <c r="G84" s="80">
        <v>1000</v>
      </c>
      <c r="H84" s="64">
        <v>37512</v>
      </c>
      <c r="I84" s="96" t="s">
        <v>290</v>
      </c>
    </row>
    <row r="85" spans="1:9" x14ac:dyDescent="0.15">
      <c r="A85" s="132"/>
      <c r="B85" s="122"/>
      <c r="C85" s="62" t="s">
        <v>370</v>
      </c>
      <c r="D85" s="63" t="s">
        <v>311</v>
      </c>
      <c r="E85" s="107" t="s">
        <v>199</v>
      </c>
      <c r="F85" s="79">
        <v>1</v>
      </c>
      <c r="G85" s="80">
        <v>100</v>
      </c>
      <c r="H85" s="64">
        <v>37747</v>
      </c>
      <c r="I85" s="96" t="s">
        <v>294</v>
      </c>
    </row>
    <row r="86" spans="1:9" ht="84" x14ac:dyDescent="0.15">
      <c r="A86" s="132"/>
      <c r="B86" s="122"/>
      <c r="C86" s="62" t="s">
        <v>371</v>
      </c>
      <c r="D86" s="63" t="s">
        <v>311</v>
      </c>
      <c r="E86" s="107" t="s">
        <v>248</v>
      </c>
      <c r="F86" s="79">
        <v>1</v>
      </c>
      <c r="G86" s="80">
        <v>458900</v>
      </c>
      <c r="H86" s="64">
        <v>41452</v>
      </c>
      <c r="I86" s="96" t="s">
        <v>302</v>
      </c>
    </row>
    <row r="87" spans="1:9" ht="31.5" x14ac:dyDescent="0.15">
      <c r="A87" s="131"/>
      <c r="B87" s="121"/>
      <c r="C87" s="47" t="s">
        <v>372</v>
      </c>
      <c r="D87" s="49" t="s">
        <v>311</v>
      </c>
      <c r="E87" s="106" t="s">
        <v>249</v>
      </c>
      <c r="F87" s="81">
        <v>1</v>
      </c>
      <c r="G87" s="82">
        <v>608100</v>
      </c>
      <c r="H87" s="50">
        <v>41502</v>
      </c>
      <c r="I87" s="97" t="s">
        <v>303</v>
      </c>
    </row>
    <row r="88" spans="1:9" x14ac:dyDescent="0.15">
      <c r="A88" s="130" t="s">
        <v>68</v>
      </c>
      <c r="B88" s="120" t="s">
        <v>15</v>
      </c>
      <c r="C88" s="61"/>
      <c r="D88" s="59"/>
      <c r="E88" s="103"/>
      <c r="F88" s="75">
        <v>12</v>
      </c>
      <c r="G88" s="76">
        <v>16500</v>
      </c>
      <c r="H88" s="60"/>
      <c r="I88" s="95"/>
    </row>
    <row r="89" spans="1:9" x14ac:dyDescent="0.15">
      <c r="A89" s="132"/>
      <c r="B89" s="122"/>
      <c r="C89" s="62" t="s">
        <v>373</v>
      </c>
      <c r="D89" s="63" t="s">
        <v>311</v>
      </c>
      <c r="E89" s="107" t="s">
        <v>201</v>
      </c>
      <c r="F89" s="79">
        <v>1</v>
      </c>
      <c r="G89" s="80">
        <v>2500</v>
      </c>
      <c r="H89" s="64">
        <v>34606</v>
      </c>
      <c r="I89" s="96" t="s">
        <v>457</v>
      </c>
    </row>
    <row r="90" spans="1:9" x14ac:dyDescent="0.15">
      <c r="A90" s="132"/>
      <c r="B90" s="122"/>
      <c r="C90" s="62" t="s">
        <v>374</v>
      </c>
      <c r="D90" s="63" t="s">
        <v>311</v>
      </c>
      <c r="E90" s="107" t="s">
        <v>200</v>
      </c>
      <c r="F90" s="79">
        <v>1</v>
      </c>
      <c r="G90" s="80">
        <v>2500</v>
      </c>
      <c r="H90" s="64">
        <v>34606</v>
      </c>
      <c r="I90" s="96" t="s">
        <v>458</v>
      </c>
    </row>
    <row r="91" spans="1:9" x14ac:dyDescent="0.15">
      <c r="A91" s="132"/>
      <c r="B91" s="122"/>
      <c r="C91" s="62" t="s">
        <v>375</v>
      </c>
      <c r="D91" s="63" t="s">
        <v>311</v>
      </c>
      <c r="E91" s="107" t="s">
        <v>202</v>
      </c>
      <c r="F91" s="79">
        <v>1</v>
      </c>
      <c r="G91" s="80">
        <v>2500</v>
      </c>
      <c r="H91" s="64">
        <v>34810</v>
      </c>
      <c r="I91" s="96" t="s">
        <v>459</v>
      </c>
    </row>
    <row r="92" spans="1:9" x14ac:dyDescent="0.15">
      <c r="A92" s="132"/>
      <c r="B92" s="122"/>
      <c r="C92" s="62" t="s">
        <v>376</v>
      </c>
      <c r="D92" s="63" t="s">
        <v>311</v>
      </c>
      <c r="E92" s="107" t="s">
        <v>210</v>
      </c>
      <c r="F92" s="79">
        <v>1</v>
      </c>
      <c r="G92" s="80">
        <v>1000</v>
      </c>
      <c r="H92" s="64">
        <v>37505</v>
      </c>
      <c r="I92" s="96" t="s">
        <v>272</v>
      </c>
    </row>
    <row r="93" spans="1:9" x14ac:dyDescent="0.15">
      <c r="A93" s="132"/>
      <c r="B93" s="122"/>
      <c r="C93" s="62" t="s">
        <v>377</v>
      </c>
      <c r="D93" s="63" t="s">
        <v>311</v>
      </c>
      <c r="E93" s="107" t="s">
        <v>211</v>
      </c>
      <c r="F93" s="79">
        <v>1</v>
      </c>
      <c r="G93" s="80">
        <v>1000</v>
      </c>
      <c r="H93" s="64">
        <v>37505</v>
      </c>
      <c r="I93" s="96" t="s">
        <v>273</v>
      </c>
    </row>
    <row r="94" spans="1:9" x14ac:dyDescent="0.15">
      <c r="A94" s="132"/>
      <c r="B94" s="122"/>
      <c r="C94" s="62" t="s">
        <v>378</v>
      </c>
      <c r="D94" s="63" t="s">
        <v>311</v>
      </c>
      <c r="E94" s="107" t="s">
        <v>209</v>
      </c>
      <c r="F94" s="79">
        <v>1</v>
      </c>
      <c r="G94" s="80">
        <v>1000</v>
      </c>
      <c r="H94" s="64">
        <v>37505</v>
      </c>
      <c r="I94" s="96" t="s">
        <v>275</v>
      </c>
    </row>
    <row r="95" spans="1:9" x14ac:dyDescent="0.15">
      <c r="A95" s="132"/>
      <c r="B95" s="122"/>
      <c r="C95" s="62" t="s">
        <v>379</v>
      </c>
      <c r="D95" s="63" t="s">
        <v>311</v>
      </c>
      <c r="E95" s="107" t="s">
        <v>208</v>
      </c>
      <c r="F95" s="79">
        <v>1</v>
      </c>
      <c r="G95" s="80">
        <v>1000</v>
      </c>
      <c r="H95" s="64">
        <v>37505</v>
      </c>
      <c r="I95" s="96" t="s">
        <v>276</v>
      </c>
    </row>
    <row r="96" spans="1:9" x14ac:dyDescent="0.15">
      <c r="A96" s="132"/>
      <c r="B96" s="122"/>
      <c r="C96" s="62" t="s">
        <v>380</v>
      </c>
      <c r="D96" s="63" t="s">
        <v>311</v>
      </c>
      <c r="E96" s="107" t="s">
        <v>207</v>
      </c>
      <c r="F96" s="79">
        <v>1</v>
      </c>
      <c r="G96" s="80">
        <v>1000</v>
      </c>
      <c r="H96" s="64">
        <v>37505</v>
      </c>
      <c r="I96" s="96" t="s">
        <v>281</v>
      </c>
    </row>
    <row r="97" spans="1:9" x14ac:dyDescent="0.15">
      <c r="A97" s="132"/>
      <c r="B97" s="122"/>
      <c r="C97" s="62" t="s">
        <v>381</v>
      </c>
      <c r="D97" s="63" t="s">
        <v>311</v>
      </c>
      <c r="E97" s="107" t="s">
        <v>206</v>
      </c>
      <c r="F97" s="79">
        <v>1</v>
      </c>
      <c r="G97" s="80">
        <v>1000</v>
      </c>
      <c r="H97" s="64">
        <v>37505</v>
      </c>
      <c r="I97" s="96" t="s">
        <v>284</v>
      </c>
    </row>
    <row r="98" spans="1:9" ht="21" x14ac:dyDescent="0.15">
      <c r="A98" s="132"/>
      <c r="B98" s="122"/>
      <c r="C98" s="62" t="s">
        <v>382</v>
      </c>
      <c r="D98" s="63" t="s">
        <v>311</v>
      </c>
      <c r="E98" s="107" t="s">
        <v>205</v>
      </c>
      <c r="F98" s="79">
        <v>1</v>
      </c>
      <c r="G98" s="80">
        <v>1000</v>
      </c>
      <c r="H98" s="64">
        <v>37505</v>
      </c>
      <c r="I98" s="96" t="s">
        <v>285</v>
      </c>
    </row>
    <row r="99" spans="1:9" ht="21" x14ac:dyDescent="0.15">
      <c r="A99" s="132"/>
      <c r="B99" s="122"/>
      <c r="C99" s="62" t="s">
        <v>383</v>
      </c>
      <c r="D99" s="63" t="s">
        <v>311</v>
      </c>
      <c r="E99" s="107" t="s">
        <v>204</v>
      </c>
      <c r="F99" s="79">
        <v>1</v>
      </c>
      <c r="G99" s="80">
        <v>1000</v>
      </c>
      <c r="H99" s="64">
        <v>37505</v>
      </c>
      <c r="I99" s="96" t="s">
        <v>286</v>
      </c>
    </row>
    <row r="100" spans="1:9" ht="21" x14ac:dyDescent="0.15">
      <c r="A100" s="131"/>
      <c r="B100" s="121"/>
      <c r="C100" s="47" t="s">
        <v>384</v>
      </c>
      <c r="D100" s="49" t="s">
        <v>311</v>
      </c>
      <c r="E100" s="106" t="s">
        <v>203</v>
      </c>
      <c r="F100" s="81">
        <v>1</v>
      </c>
      <c r="G100" s="82">
        <v>1000</v>
      </c>
      <c r="H100" s="50">
        <v>37505</v>
      </c>
      <c r="I100" s="97" t="s">
        <v>287</v>
      </c>
    </row>
    <row r="101" spans="1:9" x14ac:dyDescent="0.15">
      <c r="A101" s="130" t="s">
        <v>69</v>
      </c>
      <c r="B101" s="120" t="s">
        <v>17</v>
      </c>
      <c r="C101" s="61"/>
      <c r="D101" s="59"/>
      <c r="E101" s="103"/>
      <c r="F101" s="75">
        <v>4</v>
      </c>
      <c r="G101" s="76">
        <v>5500</v>
      </c>
      <c r="H101" s="60"/>
      <c r="I101" s="95"/>
    </row>
    <row r="102" spans="1:9" x14ac:dyDescent="0.15">
      <c r="A102" s="132"/>
      <c r="B102" s="122"/>
      <c r="C102" s="62" t="s">
        <v>385</v>
      </c>
      <c r="D102" s="63" t="s">
        <v>311</v>
      </c>
      <c r="E102" s="107" t="s">
        <v>212</v>
      </c>
      <c r="F102" s="79">
        <v>1</v>
      </c>
      <c r="G102" s="80">
        <v>2500</v>
      </c>
      <c r="H102" s="64">
        <v>34606</v>
      </c>
      <c r="I102" s="96" t="s">
        <v>460</v>
      </c>
    </row>
    <row r="103" spans="1:9" x14ac:dyDescent="0.15">
      <c r="A103" s="132"/>
      <c r="B103" s="122"/>
      <c r="C103" s="62" t="s">
        <v>386</v>
      </c>
      <c r="D103" s="63" t="s">
        <v>311</v>
      </c>
      <c r="E103" s="107" t="s">
        <v>215</v>
      </c>
      <c r="F103" s="79">
        <v>1</v>
      </c>
      <c r="G103" s="80">
        <v>1000</v>
      </c>
      <c r="H103" s="64">
        <v>37505</v>
      </c>
      <c r="I103" s="96" t="s">
        <v>269</v>
      </c>
    </row>
    <row r="104" spans="1:9" x14ac:dyDescent="0.15">
      <c r="A104" s="132"/>
      <c r="B104" s="122"/>
      <c r="C104" s="62" t="s">
        <v>387</v>
      </c>
      <c r="D104" s="63" t="s">
        <v>311</v>
      </c>
      <c r="E104" s="107" t="s">
        <v>214</v>
      </c>
      <c r="F104" s="79">
        <v>1</v>
      </c>
      <c r="G104" s="80">
        <v>1000</v>
      </c>
      <c r="H104" s="64">
        <v>37505</v>
      </c>
      <c r="I104" s="96" t="s">
        <v>270</v>
      </c>
    </row>
    <row r="105" spans="1:9" x14ac:dyDescent="0.15">
      <c r="A105" s="131"/>
      <c r="B105" s="121"/>
      <c r="C105" s="47" t="s">
        <v>388</v>
      </c>
      <c r="D105" s="49" t="s">
        <v>311</v>
      </c>
      <c r="E105" s="106" t="s">
        <v>213</v>
      </c>
      <c r="F105" s="81">
        <v>1</v>
      </c>
      <c r="G105" s="82">
        <v>1000</v>
      </c>
      <c r="H105" s="50">
        <v>37505</v>
      </c>
      <c r="I105" s="97" t="s">
        <v>277</v>
      </c>
    </row>
    <row r="106" spans="1:9" x14ac:dyDescent="0.15">
      <c r="A106" s="130" t="s">
        <v>70</v>
      </c>
      <c r="B106" s="120" t="s">
        <v>12</v>
      </c>
      <c r="C106" s="61"/>
      <c r="D106" s="59"/>
      <c r="E106" s="103"/>
      <c r="F106" s="75">
        <v>4</v>
      </c>
      <c r="G106" s="76">
        <v>3100</v>
      </c>
      <c r="H106" s="60"/>
      <c r="I106" s="95"/>
    </row>
    <row r="107" spans="1:9" x14ac:dyDescent="0.15">
      <c r="A107" s="132"/>
      <c r="B107" s="122"/>
      <c r="C107" s="62" t="s">
        <v>389</v>
      </c>
      <c r="D107" s="63" t="s">
        <v>307</v>
      </c>
      <c r="E107" s="107" t="s">
        <v>216</v>
      </c>
      <c r="F107" s="79">
        <v>1</v>
      </c>
      <c r="G107" s="80">
        <v>100</v>
      </c>
      <c r="H107" s="64">
        <v>34491</v>
      </c>
      <c r="I107" s="96" t="s">
        <v>262</v>
      </c>
    </row>
    <row r="108" spans="1:9" ht="21" x14ac:dyDescent="0.15">
      <c r="A108" s="132"/>
      <c r="B108" s="122"/>
      <c r="C108" s="62" t="s">
        <v>390</v>
      </c>
      <c r="D108" s="63" t="s">
        <v>307</v>
      </c>
      <c r="E108" s="107" t="s">
        <v>218</v>
      </c>
      <c r="F108" s="79">
        <v>1</v>
      </c>
      <c r="G108" s="80">
        <v>1000</v>
      </c>
      <c r="H108" s="64">
        <v>37512</v>
      </c>
      <c r="I108" s="96" t="s">
        <v>461</v>
      </c>
    </row>
    <row r="109" spans="1:9" x14ac:dyDescent="0.15">
      <c r="A109" s="132"/>
      <c r="B109" s="122"/>
      <c r="C109" s="62" t="s">
        <v>391</v>
      </c>
      <c r="D109" s="63" t="s">
        <v>307</v>
      </c>
      <c r="E109" s="107" t="s">
        <v>217</v>
      </c>
      <c r="F109" s="79">
        <v>1</v>
      </c>
      <c r="G109" s="80">
        <v>1000</v>
      </c>
      <c r="H109" s="64">
        <v>37512</v>
      </c>
      <c r="I109" s="96" t="s">
        <v>288</v>
      </c>
    </row>
    <row r="110" spans="1:9" ht="21" x14ac:dyDescent="0.15">
      <c r="A110" s="131"/>
      <c r="B110" s="121"/>
      <c r="C110" s="47" t="s">
        <v>392</v>
      </c>
      <c r="D110" s="49" t="s">
        <v>307</v>
      </c>
      <c r="E110" s="106" t="s">
        <v>219</v>
      </c>
      <c r="F110" s="81">
        <v>1</v>
      </c>
      <c r="G110" s="82">
        <v>1000</v>
      </c>
      <c r="H110" s="50">
        <v>37545</v>
      </c>
      <c r="I110" s="97" t="s">
        <v>292</v>
      </c>
    </row>
    <row r="111" spans="1:9" ht="12.75" customHeight="1" x14ac:dyDescent="0.15">
      <c r="A111" s="130" t="s">
        <v>71</v>
      </c>
      <c r="B111" s="120" t="s">
        <v>4</v>
      </c>
      <c r="C111" s="61"/>
      <c r="D111" s="59"/>
      <c r="E111" s="103"/>
      <c r="F111" s="75">
        <v>2</v>
      </c>
      <c r="G111" s="76">
        <f>G112+G113</f>
        <v>2600</v>
      </c>
      <c r="H111" s="60"/>
      <c r="I111" s="95"/>
    </row>
    <row r="112" spans="1:9" x14ac:dyDescent="0.15">
      <c r="A112" s="132"/>
      <c r="B112" s="122"/>
      <c r="C112" s="62" t="s">
        <v>393</v>
      </c>
      <c r="D112" s="63" t="s">
        <v>307</v>
      </c>
      <c r="E112" s="107" t="s">
        <v>220</v>
      </c>
      <c r="F112" s="79">
        <v>1</v>
      </c>
      <c r="G112" s="80">
        <v>2500</v>
      </c>
      <c r="H112" s="64">
        <v>34604</v>
      </c>
      <c r="I112" s="96" t="s">
        <v>462</v>
      </c>
    </row>
    <row r="113" spans="1:9" x14ac:dyDescent="0.15">
      <c r="A113" s="131"/>
      <c r="B113" s="121"/>
      <c r="C113" s="47" t="s">
        <v>394</v>
      </c>
      <c r="D113" s="49" t="s">
        <v>307</v>
      </c>
      <c r="E113" s="106" t="s">
        <v>221</v>
      </c>
      <c r="F113" s="81">
        <v>1</v>
      </c>
      <c r="G113" s="82">
        <v>100</v>
      </c>
      <c r="H113" s="50">
        <v>34606</v>
      </c>
      <c r="I113" s="97" t="s">
        <v>463</v>
      </c>
    </row>
    <row r="114" spans="1:9" x14ac:dyDescent="0.15">
      <c r="A114" s="130" t="s">
        <v>72</v>
      </c>
      <c r="B114" s="120" t="s">
        <v>26</v>
      </c>
      <c r="C114" s="61"/>
      <c r="D114" s="59"/>
      <c r="E114" s="103"/>
      <c r="F114" s="75">
        <v>1</v>
      </c>
      <c r="G114" s="76">
        <v>11893100</v>
      </c>
      <c r="H114" s="60"/>
      <c r="I114" s="95"/>
    </row>
    <row r="115" spans="1:9" x14ac:dyDescent="0.15">
      <c r="A115" s="131"/>
      <c r="B115" s="121"/>
      <c r="C115" s="51" t="s">
        <v>497</v>
      </c>
      <c r="D115" s="49" t="s">
        <v>307</v>
      </c>
      <c r="E115" s="106" t="s">
        <v>502</v>
      </c>
      <c r="F115" s="81">
        <v>1</v>
      </c>
      <c r="G115" s="82">
        <v>11893100</v>
      </c>
      <c r="H115" s="50">
        <v>43734</v>
      </c>
      <c r="I115" s="97" t="s">
        <v>498</v>
      </c>
    </row>
    <row r="116" spans="1:9" x14ac:dyDescent="0.15">
      <c r="A116" s="71" t="s">
        <v>73</v>
      </c>
      <c r="B116" s="72" t="s">
        <v>74</v>
      </c>
      <c r="C116" s="54"/>
      <c r="D116" s="55"/>
      <c r="E116" s="105"/>
      <c r="F116" s="83"/>
      <c r="G116" s="84"/>
      <c r="H116" s="56"/>
      <c r="I116" s="94"/>
    </row>
    <row r="117" spans="1:9" x14ac:dyDescent="0.15">
      <c r="A117" s="71" t="s">
        <v>75</v>
      </c>
      <c r="B117" s="72" t="s">
        <v>76</v>
      </c>
      <c r="C117" s="54"/>
      <c r="D117" s="55"/>
      <c r="E117" s="105"/>
      <c r="F117" s="83"/>
      <c r="G117" s="84"/>
      <c r="H117" s="56"/>
      <c r="I117" s="94"/>
    </row>
    <row r="118" spans="1:9" x14ac:dyDescent="0.15">
      <c r="A118" s="71" t="s">
        <v>77</v>
      </c>
      <c r="B118" s="72" t="s">
        <v>78</v>
      </c>
      <c r="C118" s="54"/>
      <c r="D118" s="55"/>
      <c r="E118" s="105"/>
      <c r="F118" s="83"/>
      <c r="G118" s="84"/>
      <c r="H118" s="56"/>
      <c r="I118" s="94"/>
    </row>
    <row r="119" spans="1:9" x14ac:dyDescent="0.15">
      <c r="A119" s="71" t="s">
        <v>79</v>
      </c>
      <c r="B119" s="72" t="s">
        <v>80</v>
      </c>
      <c r="C119" s="54"/>
      <c r="D119" s="55"/>
      <c r="E119" s="105"/>
      <c r="F119" s="83"/>
      <c r="G119" s="84"/>
      <c r="H119" s="56"/>
      <c r="I119" s="94"/>
    </row>
    <row r="120" spans="1:9" x14ac:dyDescent="0.15">
      <c r="A120" s="71" t="s">
        <v>81</v>
      </c>
      <c r="B120" s="72" t="s">
        <v>82</v>
      </c>
      <c r="C120" s="54"/>
      <c r="D120" s="55"/>
      <c r="E120" s="105"/>
      <c r="F120" s="83"/>
      <c r="G120" s="84"/>
      <c r="H120" s="56"/>
      <c r="I120" s="94"/>
    </row>
    <row r="121" spans="1:9" x14ac:dyDescent="0.15">
      <c r="A121" s="71" t="s">
        <v>83</v>
      </c>
      <c r="B121" s="72" t="s">
        <v>84</v>
      </c>
      <c r="C121" s="54"/>
      <c r="D121" s="55"/>
      <c r="E121" s="105"/>
      <c r="F121" s="83"/>
      <c r="G121" s="84"/>
      <c r="H121" s="56"/>
      <c r="I121" s="94"/>
    </row>
    <row r="122" spans="1:9" x14ac:dyDescent="0.15">
      <c r="A122" s="71" t="s">
        <v>85</v>
      </c>
      <c r="B122" s="72" t="s">
        <v>86</v>
      </c>
      <c r="C122" s="54"/>
      <c r="D122" s="55"/>
      <c r="E122" s="105"/>
      <c r="F122" s="83"/>
      <c r="G122" s="84"/>
      <c r="H122" s="56"/>
      <c r="I122" s="94"/>
    </row>
    <row r="123" spans="1:9" x14ac:dyDescent="0.15">
      <c r="A123" s="71" t="s">
        <v>87</v>
      </c>
      <c r="B123" s="72" t="s">
        <v>88</v>
      </c>
      <c r="C123" s="54"/>
      <c r="D123" s="55"/>
      <c r="E123" s="105"/>
      <c r="F123" s="83"/>
      <c r="G123" s="84"/>
      <c r="H123" s="56"/>
      <c r="I123" s="94"/>
    </row>
    <row r="124" spans="1:9" x14ac:dyDescent="0.15">
      <c r="A124" s="71" t="s">
        <v>89</v>
      </c>
      <c r="B124" s="72" t="s">
        <v>90</v>
      </c>
      <c r="C124" s="54"/>
      <c r="D124" s="55"/>
      <c r="E124" s="105"/>
      <c r="F124" s="87"/>
      <c r="G124" s="84"/>
      <c r="H124" s="56"/>
      <c r="I124" s="94"/>
    </row>
    <row r="125" spans="1:9" x14ac:dyDescent="0.15">
      <c r="A125" s="130" t="s">
        <v>91</v>
      </c>
      <c r="B125" s="120" t="s">
        <v>18</v>
      </c>
      <c r="C125" s="61"/>
      <c r="D125" s="59"/>
      <c r="E125" s="103"/>
      <c r="F125" s="75">
        <v>1</v>
      </c>
      <c r="G125" s="76">
        <v>1500</v>
      </c>
      <c r="H125" s="60"/>
      <c r="I125" s="95"/>
    </row>
    <row r="126" spans="1:9" x14ac:dyDescent="0.15">
      <c r="A126" s="131"/>
      <c r="B126" s="121"/>
      <c r="C126" s="51" t="s">
        <v>395</v>
      </c>
      <c r="D126" s="49" t="s">
        <v>305</v>
      </c>
      <c r="E126" s="106" t="s">
        <v>222</v>
      </c>
      <c r="F126" s="81">
        <v>1</v>
      </c>
      <c r="G126" s="82">
        <v>1500</v>
      </c>
      <c r="H126" s="50">
        <v>34647</v>
      </c>
      <c r="I126" s="97" t="s">
        <v>464</v>
      </c>
    </row>
    <row r="127" spans="1:9" x14ac:dyDescent="0.15">
      <c r="A127" s="130" t="s">
        <v>92</v>
      </c>
      <c r="B127" s="120" t="s">
        <v>7</v>
      </c>
      <c r="C127" s="61"/>
      <c r="D127" s="59"/>
      <c r="E127" s="103"/>
      <c r="F127" s="75">
        <v>1</v>
      </c>
      <c r="G127" s="76">
        <v>3986216</v>
      </c>
      <c r="H127" s="60"/>
      <c r="I127" s="95"/>
    </row>
    <row r="128" spans="1:9" ht="21" x14ac:dyDescent="0.15">
      <c r="A128" s="131"/>
      <c r="B128" s="121"/>
      <c r="C128" s="51" t="s">
        <v>396</v>
      </c>
      <c r="D128" s="49" t="s">
        <v>310</v>
      </c>
      <c r="E128" s="106" t="s">
        <v>492</v>
      </c>
      <c r="F128" s="81">
        <v>1</v>
      </c>
      <c r="G128" s="82">
        <v>3986216</v>
      </c>
      <c r="H128" s="50">
        <v>39518</v>
      </c>
      <c r="I128" s="97" t="s">
        <v>482</v>
      </c>
    </row>
    <row r="129" spans="1:9" x14ac:dyDescent="0.15">
      <c r="A129" s="130" t="s">
        <v>93</v>
      </c>
      <c r="B129" s="120" t="s">
        <v>13</v>
      </c>
      <c r="C129" s="61"/>
      <c r="D129" s="59"/>
      <c r="E129" s="103"/>
      <c r="F129" s="75">
        <v>1</v>
      </c>
      <c r="G129" s="76">
        <v>500</v>
      </c>
      <c r="H129" s="60"/>
      <c r="I129" s="95"/>
    </row>
    <row r="130" spans="1:9" x14ac:dyDescent="0.15">
      <c r="A130" s="131"/>
      <c r="B130" s="121"/>
      <c r="C130" s="51" t="s">
        <v>397</v>
      </c>
      <c r="D130" s="49" t="s">
        <v>310</v>
      </c>
      <c r="E130" s="106" t="s">
        <v>223</v>
      </c>
      <c r="F130" s="81">
        <v>1</v>
      </c>
      <c r="G130" s="82">
        <v>500</v>
      </c>
      <c r="H130" s="50">
        <v>34604</v>
      </c>
      <c r="I130" s="97" t="s">
        <v>265</v>
      </c>
    </row>
    <row r="131" spans="1:9" ht="12.75" customHeight="1" x14ac:dyDescent="0.15">
      <c r="A131" s="130" t="s">
        <v>94</v>
      </c>
      <c r="B131" s="120" t="s">
        <v>95</v>
      </c>
      <c r="C131" s="61"/>
      <c r="D131" s="59"/>
      <c r="E131" s="103"/>
      <c r="F131" s="75">
        <v>1</v>
      </c>
      <c r="G131" s="76">
        <v>142900</v>
      </c>
      <c r="H131" s="60"/>
      <c r="I131" s="95"/>
    </row>
    <row r="132" spans="1:9" x14ac:dyDescent="0.15">
      <c r="A132" s="131"/>
      <c r="B132" s="121"/>
      <c r="C132" s="51" t="s">
        <v>487</v>
      </c>
      <c r="D132" s="49" t="s">
        <v>310</v>
      </c>
      <c r="E132" s="106" t="s">
        <v>491</v>
      </c>
      <c r="F132" s="81">
        <v>1</v>
      </c>
      <c r="G132" s="82">
        <v>142900</v>
      </c>
      <c r="H132" s="50">
        <v>42961</v>
      </c>
      <c r="I132" s="93" t="s">
        <v>484</v>
      </c>
    </row>
    <row r="133" spans="1:9" x14ac:dyDescent="0.15">
      <c r="A133" s="71" t="s">
        <v>96</v>
      </c>
      <c r="B133" s="72" t="s">
        <v>14</v>
      </c>
      <c r="C133" s="54"/>
      <c r="D133" s="55"/>
      <c r="E133" s="105"/>
      <c r="F133" s="87"/>
      <c r="G133" s="88"/>
      <c r="H133" s="56"/>
      <c r="I133" s="94"/>
    </row>
    <row r="134" spans="1:9" x14ac:dyDescent="0.15">
      <c r="A134" s="130" t="s">
        <v>316</v>
      </c>
      <c r="B134" s="120" t="s">
        <v>16</v>
      </c>
      <c r="C134" s="61"/>
      <c r="D134" s="59"/>
      <c r="E134" s="103"/>
      <c r="F134" s="75">
        <v>2</v>
      </c>
      <c r="G134" s="76">
        <v>2500</v>
      </c>
      <c r="H134" s="60"/>
      <c r="I134" s="95"/>
    </row>
    <row r="135" spans="1:9" x14ac:dyDescent="0.15">
      <c r="A135" s="132"/>
      <c r="B135" s="122"/>
      <c r="C135" s="62" t="s">
        <v>398</v>
      </c>
      <c r="D135" s="63" t="s">
        <v>305</v>
      </c>
      <c r="E135" s="107" t="s">
        <v>317</v>
      </c>
      <c r="F135" s="79">
        <v>1</v>
      </c>
      <c r="G135" s="80">
        <v>1500</v>
      </c>
      <c r="H135" s="64">
        <v>34606</v>
      </c>
      <c r="I135" s="96" t="s">
        <v>465</v>
      </c>
    </row>
    <row r="136" spans="1:9" x14ac:dyDescent="0.15">
      <c r="A136" s="131"/>
      <c r="B136" s="121"/>
      <c r="C136" s="47" t="s">
        <v>399</v>
      </c>
      <c r="D136" s="49" t="s">
        <v>305</v>
      </c>
      <c r="E136" s="106" t="s">
        <v>224</v>
      </c>
      <c r="F136" s="81">
        <v>1</v>
      </c>
      <c r="G136" s="82">
        <v>1000</v>
      </c>
      <c r="H136" s="50">
        <v>38914</v>
      </c>
      <c r="I136" s="97" t="s">
        <v>300</v>
      </c>
    </row>
    <row r="137" spans="1:9" ht="10.5" customHeight="1" x14ac:dyDescent="0.15">
      <c r="A137" s="130" t="s">
        <v>97</v>
      </c>
      <c r="B137" s="120" t="s">
        <v>1</v>
      </c>
      <c r="C137" s="61"/>
      <c r="D137" s="59"/>
      <c r="E137" s="103"/>
      <c r="F137" s="75">
        <v>4</v>
      </c>
      <c r="G137" s="76">
        <v>606500</v>
      </c>
      <c r="H137" s="60"/>
      <c r="I137" s="95"/>
    </row>
    <row r="138" spans="1:9" ht="10.5" customHeight="1" x14ac:dyDescent="0.15">
      <c r="A138" s="132"/>
      <c r="B138" s="122"/>
      <c r="C138" s="62" t="s">
        <v>400</v>
      </c>
      <c r="D138" s="63" t="s">
        <v>310</v>
      </c>
      <c r="E138" s="107" t="s">
        <v>225</v>
      </c>
      <c r="F138" s="79">
        <v>1</v>
      </c>
      <c r="G138" s="80">
        <v>2500</v>
      </c>
      <c r="H138" s="64">
        <v>34606</v>
      </c>
      <c r="I138" s="96" t="s">
        <v>466</v>
      </c>
    </row>
    <row r="139" spans="1:9" ht="10.5" customHeight="1" x14ac:dyDescent="0.15">
      <c r="A139" s="132"/>
      <c r="B139" s="122"/>
      <c r="C139" s="62" t="s">
        <v>401</v>
      </c>
      <c r="D139" s="63" t="s">
        <v>310</v>
      </c>
      <c r="E139" s="107" t="s">
        <v>226</v>
      </c>
      <c r="F139" s="79">
        <v>1</v>
      </c>
      <c r="G139" s="80">
        <v>2500</v>
      </c>
      <c r="H139" s="64">
        <v>34647</v>
      </c>
      <c r="I139" s="96" t="s">
        <v>467</v>
      </c>
    </row>
    <row r="140" spans="1:9" ht="21" customHeight="1" x14ac:dyDescent="0.15">
      <c r="A140" s="132"/>
      <c r="B140" s="122"/>
      <c r="C140" s="62" t="s">
        <v>402</v>
      </c>
      <c r="D140" s="63" t="s">
        <v>310</v>
      </c>
      <c r="E140" s="107" t="s">
        <v>227</v>
      </c>
      <c r="F140" s="79">
        <v>1</v>
      </c>
      <c r="G140" s="80">
        <v>102500</v>
      </c>
      <c r="H140" s="64">
        <v>40546</v>
      </c>
      <c r="I140" s="96" t="s">
        <v>301</v>
      </c>
    </row>
    <row r="141" spans="1:9" x14ac:dyDescent="0.15">
      <c r="A141" s="131"/>
      <c r="B141" s="121"/>
      <c r="C141" s="47" t="s">
        <v>486</v>
      </c>
      <c r="D141" s="49" t="s">
        <v>310</v>
      </c>
      <c r="E141" s="106" t="s">
        <v>490</v>
      </c>
      <c r="F141" s="81">
        <v>1</v>
      </c>
      <c r="G141" s="82">
        <v>499000</v>
      </c>
      <c r="H141" s="50">
        <v>42954</v>
      </c>
      <c r="I141" s="97" t="s">
        <v>485</v>
      </c>
    </row>
    <row r="142" spans="1:9" ht="12.75" customHeight="1" x14ac:dyDescent="0.15">
      <c r="A142" s="130" t="s">
        <v>98</v>
      </c>
      <c r="B142" s="120" t="s">
        <v>99</v>
      </c>
      <c r="C142" s="61"/>
      <c r="D142" s="59"/>
      <c r="E142" s="103"/>
      <c r="F142" s="75">
        <v>1</v>
      </c>
      <c r="G142" s="76">
        <v>130000</v>
      </c>
      <c r="H142" s="60"/>
      <c r="I142" s="95"/>
    </row>
    <row r="143" spans="1:9" x14ac:dyDescent="0.15">
      <c r="A143" s="131"/>
      <c r="B143" s="121"/>
      <c r="C143" s="47" t="s">
        <v>511</v>
      </c>
      <c r="D143" s="48" t="s">
        <v>310</v>
      </c>
      <c r="E143" s="109" t="s">
        <v>514</v>
      </c>
      <c r="F143" s="81">
        <v>1</v>
      </c>
      <c r="G143" s="89">
        <v>130000</v>
      </c>
      <c r="H143" s="50">
        <v>44497</v>
      </c>
      <c r="I143" s="93"/>
    </row>
    <row r="144" spans="1:9" x14ac:dyDescent="0.15">
      <c r="A144" s="71" t="s">
        <v>100</v>
      </c>
      <c r="B144" s="72" t="s">
        <v>101</v>
      </c>
      <c r="C144" s="54"/>
      <c r="D144" s="55"/>
      <c r="E144" s="105"/>
      <c r="F144" s="83"/>
      <c r="G144" s="84"/>
      <c r="H144" s="56"/>
      <c r="I144" s="94"/>
    </row>
    <row r="145" spans="1:49" x14ac:dyDescent="0.15">
      <c r="A145" s="71" t="s">
        <v>102</v>
      </c>
      <c r="B145" s="72" t="s">
        <v>103</v>
      </c>
      <c r="C145" s="54"/>
      <c r="D145" s="55"/>
      <c r="E145" s="105"/>
      <c r="F145" s="83"/>
      <c r="G145" s="84"/>
      <c r="H145" s="56"/>
      <c r="I145" s="94"/>
    </row>
    <row r="146" spans="1:49" x14ac:dyDescent="0.15">
      <c r="A146" s="71" t="s">
        <v>104</v>
      </c>
      <c r="B146" s="72" t="s">
        <v>105</v>
      </c>
      <c r="C146" s="54"/>
      <c r="D146" s="55"/>
      <c r="E146" s="105"/>
      <c r="F146" s="83"/>
      <c r="G146" s="84"/>
      <c r="H146" s="56"/>
      <c r="I146" s="94"/>
    </row>
    <row r="147" spans="1:49" x14ac:dyDescent="0.15">
      <c r="A147" s="71" t="s">
        <v>106</v>
      </c>
      <c r="B147" s="72" t="s">
        <v>107</v>
      </c>
      <c r="C147" s="54"/>
      <c r="D147" s="55"/>
      <c r="E147" s="105"/>
      <c r="F147" s="83"/>
      <c r="G147" s="84"/>
      <c r="H147" s="56"/>
      <c r="I147" s="94"/>
    </row>
    <row r="148" spans="1:49" x14ac:dyDescent="0.15">
      <c r="A148" s="71" t="s">
        <v>108</v>
      </c>
      <c r="B148" s="72" t="s">
        <v>109</v>
      </c>
      <c r="C148" s="54"/>
      <c r="D148" s="55"/>
      <c r="E148" s="105"/>
      <c r="F148" s="83"/>
      <c r="G148" s="84"/>
      <c r="H148" s="56"/>
      <c r="I148" s="94"/>
    </row>
    <row r="149" spans="1:49" ht="12.75" customHeight="1" x14ac:dyDescent="0.15">
      <c r="A149" s="130" t="s">
        <v>110</v>
      </c>
      <c r="B149" s="120" t="s">
        <v>111</v>
      </c>
      <c r="C149" s="61"/>
      <c r="D149" s="59"/>
      <c r="E149" s="103"/>
      <c r="F149" s="75">
        <v>1</v>
      </c>
      <c r="G149" s="76">
        <v>130600</v>
      </c>
      <c r="H149" s="60"/>
      <c r="I149" s="95"/>
    </row>
    <row r="150" spans="1:49" x14ac:dyDescent="0.15">
      <c r="A150" s="131"/>
      <c r="B150" s="121"/>
      <c r="C150" s="51" t="s">
        <v>495</v>
      </c>
      <c r="D150" s="49" t="s">
        <v>313</v>
      </c>
      <c r="E150" s="106" t="s">
        <v>503</v>
      </c>
      <c r="F150" s="81">
        <v>1</v>
      </c>
      <c r="G150" s="82">
        <v>130600</v>
      </c>
      <c r="H150" s="50">
        <v>43576</v>
      </c>
      <c r="I150" s="93" t="s">
        <v>496</v>
      </c>
    </row>
    <row r="151" spans="1:49" s="32" customFormat="1" x14ac:dyDescent="0.15">
      <c r="A151" s="133" t="s">
        <v>112</v>
      </c>
      <c r="B151" s="123" t="s">
        <v>113</v>
      </c>
      <c r="C151" s="61"/>
      <c r="D151" s="59"/>
      <c r="E151" s="103"/>
      <c r="F151" s="75">
        <v>3</v>
      </c>
      <c r="G151" s="76">
        <f>G152+G153+G154</f>
        <v>3462300</v>
      </c>
      <c r="H151" s="60"/>
      <c r="I151" s="95"/>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row>
    <row r="152" spans="1:49" s="33" customFormat="1" ht="21.75" customHeight="1" x14ac:dyDescent="0.15">
      <c r="A152" s="134"/>
      <c r="B152" s="124"/>
      <c r="C152" s="62" t="s">
        <v>403</v>
      </c>
      <c r="D152" s="63" t="s">
        <v>313</v>
      </c>
      <c r="E152" s="107" t="s">
        <v>427</v>
      </c>
      <c r="F152" s="79">
        <v>1</v>
      </c>
      <c r="G152" s="80">
        <v>3100000</v>
      </c>
      <c r="H152" s="64">
        <v>42310</v>
      </c>
      <c r="I152" s="96" t="s">
        <v>468</v>
      </c>
    </row>
    <row r="153" spans="1:49" s="33" customFormat="1" ht="21.75" customHeight="1" x14ac:dyDescent="0.15">
      <c r="A153" s="134"/>
      <c r="B153" s="124"/>
      <c r="C153" s="62" t="s">
        <v>513</v>
      </c>
      <c r="D153" s="63" t="s">
        <v>313</v>
      </c>
      <c r="E153" s="107" t="s">
        <v>515</v>
      </c>
      <c r="F153" s="79">
        <v>1</v>
      </c>
      <c r="G153" s="80">
        <v>320000</v>
      </c>
      <c r="H153" s="64">
        <v>44497</v>
      </c>
      <c r="I153" s="96"/>
    </row>
    <row r="154" spans="1:49" s="33" customFormat="1" x14ac:dyDescent="0.15">
      <c r="A154" s="135"/>
      <c r="B154" s="125"/>
      <c r="C154" s="52" t="s">
        <v>501</v>
      </c>
      <c r="D154" s="48" t="s">
        <v>313</v>
      </c>
      <c r="E154" s="109" t="s">
        <v>505</v>
      </c>
      <c r="F154" s="90">
        <v>1</v>
      </c>
      <c r="G154" s="89">
        <v>42300</v>
      </c>
      <c r="H154" s="53">
        <v>44098</v>
      </c>
      <c r="I154" s="99" t="s">
        <v>500</v>
      </c>
    </row>
    <row r="155" spans="1:49" x14ac:dyDescent="0.15">
      <c r="A155" s="130" t="s">
        <v>114</v>
      </c>
      <c r="B155" s="120" t="s">
        <v>23</v>
      </c>
      <c r="C155" s="61"/>
      <c r="D155" s="59"/>
      <c r="E155" s="103"/>
      <c r="F155" s="75">
        <v>2</v>
      </c>
      <c r="G155" s="76">
        <v>2000</v>
      </c>
      <c r="H155" s="60"/>
      <c r="I155" s="95"/>
    </row>
    <row r="156" spans="1:49" x14ac:dyDescent="0.15">
      <c r="A156" s="132"/>
      <c r="B156" s="122"/>
      <c r="C156" s="62" t="s">
        <v>404</v>
      </c>
      <c r="D156" s="63" t="s">
        <v>313</v>
      </c>
      <c r="E156" s="107" t="s">
        <v>229</v>
      </c>
      <c r="F156" s="79">
        <v>1</v>
      </c>
      <c r="G156" s="80">
        <v>1000</v>
      </c>
      <c r="H156" s="64">
        <v>37505</v>
      </c>
      <c r="I156" s="96" t="s">
        <v>271</v>
      </c>
    </row>
    <row r="157" spans="1:49" ht="21" x14ac:dyDescent="0.15">
      <c r="A157" s="131"/>
      <c r="B157" s="121"/>
      <c r="C157" s="47" t="s">
        <v>405</v>
      </c>
      <c r="D157" s="49" t="s">
        <v>313</v>
      </c>
      <c r="E157" s="106" t="s">
        <v>228</v>
      </c>
      <c r="F157" s="81">
        <v>1</v>
      </c>
      <c r="G157" s="82">
        <v>1000</v>
      </c>
      <c r="H157" s="50">
        <v>37505</v>
      </c>
      <c r="I157" s="97" t="s">
        <v>282</v>
      </c>
    </row>
    <row r="158" spans="1:49" x14ac:dyDescent="0.15">
      <c r="A158" s="130" t="s">
        <v>258</v>
      </c>
      <c r="B158" s="120" t="s">
        <v>22</v>
      </c>
      <c r="C158" s="61"/>
      <c r="D158" s="59"/>
      <c r="E158" s="103"/>
      <c r="F158" s="75">
        <v>10</v>
      </c>
      <c r="G158" s="76">
        <v>23500</v>
      </c>
      <c r="H158" s="60"/>
      <c r="I158" s="95"/>
    </row>
    <row r="159" spans="1:49" x14ac:dyDescent="0.15">
      <c r="A159" s="132"/>
      <c r="B159" s="122"/>
      <c r="C159" s="62" t="s">
        <v>406</v>
      </c>
      <c r="D159" s="63" t="s">
        <v>313</v>
      </c>
      <c r="E159" s="107" t="s">
        <v>231</v>
      </c>
      <c r="F159" s="79">
        <v>1</v>
      </c>
      <c r="G159" s="80">
        <v>1000</v>
      </c>
      <c r="H159" s="64">
        <v>34876</v>
      </c>
      <c r="I159" s="96" t="s">
        <v>470</v>
      </c>
    </row>
    <row r="160" spans="1:49" x14ac:dyDescent="0.15">
      <c r="A160" s="132"/>
      <c r="B160" s="122"/>
      <c r="C160" s="62" t="s">
        <v>407</v>
      </c>
      <c r="D160" s="63" t="s">
        <v>313</v>
      </c>
      <c r="E160" s="107" t="s">
        <v>230</v>
      </c>
      <c r="F160" s="79">
        <v>1</v>
      </c>
      <c r="G160" s="80">
        <v>2500</v>
      </c>
      <c r="H160" s="64">
        <v>34876</v>
      </c>
      <c r="I160" s="96" t="s">
        <v>471</v>
      </c>
    </row>
    <row r="161" spans="1:9" x14ac:dyDescent="0.15">
      <c r="A161" s="132"/>
      <c r="B161" s="122"/>
      <c r="C161" s="62" t="s">
        <v>408</v>
      </c>
      <c r="D161" s="63" t="s">
        <v>313</v>
      </c>
      <c r="E161" s="107" t="s">
        <v>235</v>
      </c>
      <c r="F161" s="79">
        <v>1</v>
      </c>
      <c r="G161" s="80">
        <v>2500</v>
      </c>
      <c r="H161" s="64">
        <v>34983</v>
      </c>
      <c r="I161" s="96" t="s">
        <v>472</v>
      </c>
    </row>
    <row r="162" spans="1:9" x14ac:dyDescent="0.15">
      <c r="A162" s="132"/>
      <c r="B162" s="122"/>
      <c r="C162" s="62" t="s">
        <v>409</v>
      </c>
      <c r="D162" s="63" t="s">
        <v>313</v>
      </c>
      <c r="E162" s="107" t="s">
        <v>236</v>
      </c>
      <c r="F162" s="79">
        <v>1</v>
      </c>
      <c r="G162" s="80">
        <v>2500</v>
      </c>
      <c r="H162" s="64">
        <v>34983</v>
      </c>
      <c r="I162" s="96" t="s">
        <v>473</v>
      </c>
    </row>
    <row r="163" spans="1:9" x14ac:dyDescent="0.15">
      <c r="A163" s="132"/>
      <c r="B163" s="122"/>
      <c r="C163" s="62" t="s">
        <v>410</v>
      </c>
      <c r="D163" s="63" t="s">
        <v>313</v>
      </c>
      <c r="E163" s="107" t="s">
        <v>237</v>
      </c>
      <c r="F163" s="79">
        <v>1</v>
      </c>
      <c r="G163" s="80">
        <v>2500</v>
      </c>
      <c r="H163" s="64">
        <v>34983</v>
      </c>
      <c r="I163" s="96" t="s">
        <v>474</v>
      </c>
    </row>
    <row r="164" spans="1:9" x14ac:dyDescent="0.15">
      <c r="A164" s="132"/>
      <c r="B164" s="122"/>
      <c r="C164" s="62" t="s">
        <v>411</v>
      </c>
      <c r="D164" s="63" t="s">
        <v>313</v>
      </c>
      <c r="E164" s="107" t="s">
        <v>238</v>
      </c>
      <c r="F164" s="79">
        <v>1</v>
      </c>
      <c r="G164" s="80">
        <v>2500</v>
      </c>
      <c r="H164" s="64">
        <v>34983</v>
      </c>
      <c r="I164" s="96" t="s">
        <v>475</v>
      </c>
    </row>
    <row r="165" spans="1:9" x14ac:dyDescent="0.15">
      <c r="A165" s="132"/>
      <c r="B165" s="122"/>
      <c r="C165" s="62" t="s">
        <v>412</v>
      </c>
      <c r="D165" s="63" t="s">
        <v>313</v>
      </c>
      <c r="E165" s="107" t="s">
        <v>469</v>
      </c>
      <c r="F165" s="79">
        <v>1</v>
      </c>
      <c r="G165" s="80">
        <v>2500</v>
      </c>
      <c r="H165" s="64">
        <v>34983</v>
      </c>
      <c r="I165" s="96" t="s">
        <v>476</v>
      </c>
    </row>
    <row r="166" spans="1:9" x14ac:dyDescent="0.15">
      <c r="A166" s="132"/>
      <c r="B166" s="122"/>
      <c r="C166" s="62" t="s">
        <v>413</v>
      </c>
      <c r="D166" s="63" t="s">
        <v>313</v>
      </c>
      <c r="E166" s="107" t="s">
        <v>232</v>
      </c>
      <c r="F166" s="79">
        <v>1</v>
      </c>
      <c r="G166" s="80">
        <v>2500</v>
      </c>
      <c r="H166" s="64">
        <v>34983</v>
      </c>
      <c r="I166" s="96" t="s">
        <v>477</v>
      </c>
    </row>
    <row r="167" spans="1:9" x14ac:dyDescent="0.15">
      <c r="A167" s="132"/>
      <c r="B167" s="122"/>
      <c r="C167" s="62" t="s">
        <v>414</v>
      </c>
      <c r="D167" s="63" t="s">
        <v>313</v>
      </c>
      <c r="E167" s="107" t="s">
        <v>233</v>
      </c>
      <c r="F167" s="79">
        <v>1</v>
      </c>
      <c r="G167" s="80">
        <v>2500</v>
      </c>
      <c r="H167" s="64">
        <v>34983</v>
      </c>
      <c r="I167" s="96" t="s">
        <v>478</v>
      </c>
    </row>
    <row r="168" spans="1:9" x14ac:dyDescent="0.15">
      <c r="A168" s="131"/>
      <c r="B168" s="121"/>
      <c r="C168" s="47" t="s">
        <v>415</v>
      </c>
      <c r="D168" s="49" t="s">
        <v>313</v>
      </c>
      <c r="E168" s="106" t="s">
        <v>234</v>
      </c>
      <c r="F168" s="81">
        <v>1</v>
      </c>
      <c r="G168" s="82">
        <v>2500</v>
      </c>
      <c r="H168" s="50">
        <v>34983</v>
      </c>
      <c r="I168" s="97" t="s">
        <v>479</v>
      </c>
    </row>
    <row r="169" spans="1:9" ht="12.75" customHeight="1" x14ac:dyDescent="0.15">
      <c r="A169" s="130" t="s">
        <v>115</v>
      </c>
      <c r="B169" s="120" t="s">
        <v>116</v>
      </c>
      <c r="C169" s="61"/>
      <c r="D169" s="59"/>
      <c r="E169" s="103"/>
      <c r="F169" s="75">
        <v>1</v>
      </c>
      <c r="G169" s="76">
        <v>2813300</v>
      </c>
      <c r="H169" s="60"/>
      <c r="I169" s="95"/>
    </row>
    <row r="170" spans="1:9" x14ac:dyDescent="0.15">
      <c r="A170" s="131"/>
      <c r="B170" s="121"/>
      <c r="C170" s="51" t="s">
        <v>488</v>
      </c>
      <c r="D170" s="49" t="s">
        <v>314</v>
      </c>
      <c r="E170" s="106" t="s">
        <v>499</v>
      </c>
      <c r="F170" s="81">
        <v>1</v>
      </c>
      <c r="G170" s="82">
        <v>2813300</v>
      </c>
      <c r="H170" s="50">
        <v>43244</v>
      </c>
      <c r="I170" s="93" t="s">
        <v>489</v>
      </c>
    </row>
    <row r="171" spans="1:9" x14ac:dyDescent="0.15">
      <c r="A171" s="130" t="s">
        <v>244</v>
      </c>
      <c r="B171" s="120" t="s">
        <v>8</v>
      </c>
      <c r="C171" s="57"/>
      <c r="D171" s="59"/>
      <c r="E171" s="103"/>
      <c r="F171" s="75">
        <v>1</v>
      </c>
      <c r="G171" s="76">
        <v>1000</v>
      </c>
      <c r="H171" s="60"/>
      <c r="I171" s="91"/>
    </row>
    <row r="172" spans="1:9" ht="21" x14ac:dyDescent="0.15">
      <c r="A172" s="131"/>
      <c r="B172" s="121"/>
      <c r="C172" s="47" t="s">
        <v>416</v>
      </c>
      <c r="D172" s="49" t="s">
        <v>314</v>
      </c>
      <c r="E172" s="106" t="s">
        <v>239</v>
      </c>
      <c r="F172" s="81">
        <v>1</v>
      </c>
      <c r="G172" s="82">
        <v>1000</v>
      </c>
      <c r="H172" s="50">
        <v>37505</v>
      </c>
      <c r="I172" s="97" t="s">
        <v>480</v>
      </c>
    </row>
    <row r="173" spans="1:9" x14ac:dyDescent="0.15">
      <c r="A173" s="71" t="s">
        <v>117</v>
      </c>
      <c r="B173" s="72" t="s">
        <v>118</v>
      </c>
      <c r="C173" s="54"/>
      <c r="D173" s="55"/>
      <c r="E173" s="105"/>
      <c r="F173" s="83"/>
      <c r="G173" s="84"/>
      <c r="H173" s="56"/>
      <c r="I173" s="94"/>
    </row>
    <row r="174" spans="1:9" x14ac:dyDescent="0.15">
      <c r="A174" s="71" t="s">
        <v>119</v>
      </c>
      <c r="B174" s="72" t="s">
        <v>120</v>
      </c>
      <c r="C174" s="54"/>
      <c r="D174" s="55"/>
      <c r="E174" s="105"/>
      <c r="F174" s="83"/>
      <c r="G174" s="84"/>
      <c r="H174" s="56"/>
      <c r="I174" s="94"/>
    </row>
    <row r="175" spans="1:9" x14ac:dyDescent="0.15">
      <c r="A175" s="71" t="s">
        <v>121</v>
      </c>
      <c r="B175" s="72" t="s">
        <v>122</v>
      </c>
      <c r="C175" s="54"/>
      <c r="D175" s="55"/>
      <c r="E175" s="105"/>
      <c r="F175" s="83"/>
      <c r="G175" s="84"/>
      <c r="H175" s="56"/>
      <c r="I175" s="94"/>
    </row>
    <row r="176" spans="1:9" x14ac:dyDescent="0.15">
      <c r="A176" s="71" t="s">
        <v>123</v>
      </c>
      <c r="B176" s="72" t="s">
        <v>124</v>
      </c>
      <c r="C176" s="54"/>
      <c r="D176" s="55"/>
      <c r="E176" s="105"/>
      <c r="F176" s="83"/>
      <c r="G176" s="84"/>
      <c r="H176" s="56"/>
      <c r="I176" s="94"/>
    </row>
    <row r="177" spans="1:9" x14ac:dyDescent="0.15">
      <c r="A177" s="71" t="s">
        <v>125</v>
      </c>
      <c r="B177" s="72" t="s">
        <v>126</v>
      </c>
      <c r="C177" s="54"/>
      <c r="D177" s="55"/>
      <c r="E177" s="105"/>
      <c r="F177" s="83"/>
      <c r="G177" s="84"/>
      <c r="H177" s="56"/>
      <c r="I177" s="94"/>
    </row>
    <row r="178" spans="1:9" x14ac:dyDescent="0.15">
      <c r="A178" s="71" t="s">
        <v>127</v>
      </c>
      <c r="B178" s="72" t="s">
        <v>128</v>
      </c>
      <c r="C178" s="54"/>
      <c r="D178" s="55"/>
      <c r="E178" s="105"/>
      <c r="F178" s="83"/>
      <c r="G178" s="84"/>
      <c r="H178" s="56"/>
      <c r="I178" s="94"/>
    </row>
    <row r="179" spans="1:9" x14ac:dyDescent="0.15">
      <c r="A179" s="130" t="s">
        <v>129</v>
      </c>
      <c r="B179" s="120" t="s">
        <v>9</v>
      </c>
      <c r="C179" s="57"/>
      <c r="D179" s="58"/>
      <c r="E179" s="103"/>
      <c r="F179" s="75">
        <v>1</v>
      </c>
      <c r="G179" s="76">
        <v>384000</v>
      </c>
      <c r="H179" s="60"/>
      <c r="I179" s="91"/>
    </row>
    <row r="180" spans="1:9" ht="42" x14ac:dyDescent="0.15">
      <c r="A180" s="131"/>
      <c r="B180" s="121"/>
      <c r="C180" s="47" t="s">
        <v>417</v>
      </c>
      <c r="D180" s="48" t="s">
        <v>314</v>
      </c>
      <c r="E180" s="106" t="s">
        <v>240</v>
      </c>
      <c r="F180" s="81">
        <v>1</v>
      </c>
      <c r="G180" s="82">
        <v>384000</v>
      </c>
      <c r="H180" s="50">
        <v>37838</v>
      </c>
      <c r="I180" s="97" t="s">
        <v>298</v>
      </c>
    </row>
    <row r="181" spans="1:9" x14ac:dyDescent="0.15">
      <c r="A181" s="71" t="s">
        <v>129</v>
      </c>
      <c r="B181" s="72" t="s">
        <v>130</v>
      </c>
      <c r="C181" s="54"/>
      <c r="D181" s="55"/>
      <c r="E181" s="105"/>
      <c r="F181" s="83"/>
      <c r="G181" s="84"/>
      <c r="H181" s="56"/>
      <c r="I181" s="94"/>
    </row>
    <row r="182" spans="1:9" x14ac:dyDescent="0.15">
      <c r="A182" s="71" t="s">
        <v>131</v>
      </c>
      <c r="B182" s="72" t="s">
        <v>132</v>
      </c>
      <c r="C182" s="54"/>
      <c r="D182" s="55"/>
      <c r="E182" s="105"/>
      <c r="F182" s="83"/>
      <c r="G182" s="84"/>
      <c r="H182" s="56"/>
      <c r="I182" s="94"/>
    </row>
    <row r="183" spans="1:9" x14ac:dyDescent="0.15">
      <c r="A183" s="71" t="s">
        <v>133</v>
      </c>
      <c r="B183" s="72" t="s">
        <v>134</v>
      </c>
      <c r="C183" s="54"/>
      <c r="D183" s="55"/>
      <c r="E183" s="105"/>
      <c r="F183" s="83"/>
      <c r="G183" s="84"/>
      <c r="H183" s="56"/>
      <c r="I183" s="94"/>
    </row>
    <row r="184" spans="1:9" x14ac:dyDescent="0.15">
      <c r="A184" s="130" t="s">
        <v>135</v>
      </c>
      <c r="B184" s="120" t="s">
        <v>10</v>
      </c>
      <c r="C184" s="57"/>
      <c r="D184" s="58"/>
      <c r="E184" s="103"/>
      <c r="F184" s="75">
        <v>1</v>
      </c>
      <c r="G184" s="76">
        <v>48046900</v>
      </c>
      <c r="H184" s="60"/>
      <c r="I184" s="91"/>
    </row>
    <row r="185" spans="1:9" ht="52.5" x14ac:dyDescent="0.15">
      <c r="A185" s="131"/>
      <c r="B185" s="121"/>
      <c r="C185" s="47" t="s">
        <v>418</v>
      </c>
      <c r="D185" s="48" t="s">
        <v>315</v>
      </c>
      <c r="E185" s="106" t="s">
        <v>241</v>
      </c>
      <c r="F185" s="81">
        <v>1</v>
      </c>
      <c r="G185" s="82">
        <v>48046900</v>
      </c>
      <c r="H185" s="50">
        <v>37925</v>
      </c>
      <c r="I185" s="97" t="s">
        <v>299</v>
      </c>
    </row>
    <row r="186" spans="1:9" x14ac:dyDescent="0.15">
      <c r="A186" s="71" t="s">
        <v>135</v>
      </c>
      <c r="B186" s="72" t="s">
        <v>136</v>
      </c>
      <c r="C186" s="54"/>
      <c r="D186" s="55"/>
      <c r="E186" s="105"/>
      <c r="F186" s="83"/>
      <c r="G186" s="84"/>
      <c r="H186" s="56"/>
      <c r="I186" s="94"/>
    </row>
    <row r="187" spans="1:9" x14ac:dyDescent="0.15">
      <c r="A187" s="71" t="s">
        <v>137</v>
      </c>
      <c r="B187" s="72" t="s">
        <v>138</v>
      </c>
      <c r="C187" s="54"/>
      <c r="D187" s="55"/>
      <c r="E187" s="105"/>
      <c r="F187" s="83"/>
      <c r="G187" s="84"/>
      <c r="H187" s="56"/>
      <c r="I187" s="94"/>
    </row>
    <row r="188" spans="1:9" x14ac:dyDescent="0.15">
      <c r="A188" s="71" t="s">
        <v>139</v>
      </c>
      <c r="B188" s="72" t="s">
        <v>140</v>
      </c>
      <c r="C188" s="54"/>
      <c r="D188" s="55"/>
      <c r="E188" s="105"/>
      <c r="F188" s="83"/>
      <c r="G188" s="84"/>
      <c r="H188" s="56"/>
      <c r="I188" s="94"/>
    </row>
    <row r="189" spans="1:9" x14ac:dyDescent="0.15">
      <c r="A189" s="130" t="s">
        <v>141</v>
      </c>
      <c r="B189" s="120" t="s">
        <v>27</v>
      </c>
      <c r="C189" s="57"/>
      <c r="D189" s="58"/>
      <c r="E189" s="103"/>
      <c r="F189" s="75">
        <v>1</v>
      </c>
      <c r="G189" s="76">
        <v>1000</v>
      </c>
      <c r="H189" s="60"/>
      <c r="I189" s="91"/>
    </row>
    <row r="190" spans="1:9" x14ac:dyDescent="0.15">
      <c r="A190" s="131"/>
      <c r="B190" s="121"/>
      <c r="C190" s="47" t="s">
        <v>419</v>
      </c>
      <c r="D190" s="48" t="s">
        <v>509</v>
      </c>
      <c r="E190" s="106" t="s">
        <v>242</v>
      </c>
      <c r="F190" s="81">
        <v>1</v>
      </c>
      <c r="G190" s="82">
        <v>1000</v>
      </c>
      <c r="H190" s="50">
        <v>39048</v>
      </c>
      <c r="I190" s="97" t="s">
        <v>481</v>
      </c>
    </row>
    <row r="191" spans="1:9" x14ac:dyDescent="0.15">
      <c r="A191" s="71" t="s">
        <v>142</v>
      </c>
      <c r="B191" s="72" t="s">
        <v>143</v>
      </c>
      <c r="C191" s="54"/>
      <c r="D191" s="55"/>
      <c r="E191" s="105"/>
      <c r="F191" s="83"/>
      <c r="G191" s="84"/>
      <c r="H191" s="56"/>
      <c r="I191" s="94"/>
    </row>
    <row r="192" spans="1:9" x14ac:dyDescent="0.15">
      <c r="A192" s="71" t="s">
        <v>144</v>
      </c>
      <c r="B192" s="72" t="s">
        <v>145</v>
      </c>
      <c r="C192" s="54"/>
      <c r="D192" s="55"/>
      <c r="E192" s="105"/>
      <c r="F192" s="83"/>
      <c r="G192" s="84"/>
      <c r="H192" s="56"/>
      <c r="I192" s="94"/>
    </row>
    <row r="193" spans="1:66" x14ac:dyDescent="0.15">
      <c r="A193" s="71" t="s">
        <v>146</v>
      </c>
      <c r="B193" s="72" t="s">
        <v>147</v>
      </c>
      <c r="C193" s="54"/>
      <c r="D193" s="55"/>
      <c r="E193" s="105"/>
      <c r="F193" s="83"/>
      <c r="G193" s="84"/>
      <c r="H193" s="56"/>
      <c r="I193" s="94"/>
    </row>
    <row r="194" spans="1:66" x14ac:dyDescent="0.15">
      <c r="A194" s="71" t="s">
        <v>148</v>
      </c>
      <c r="B194" s="72" t="s">
        <v>149</v>
      </c>
      <c r="C194" s="54"/>
      <c r="D194" s="55"/>
      <c r="E194" s="105"/>
      <c r="F194" s="83"/>
      <c r="G194" s="84"/>
      <c r="H194" s="56"/>
      <c r="I194" s="94"/>
    </row>
    <row r="195" spans="1:66" x14ac:dyDescent="0.15">
      <c r="A195" s="71" t="s">
        <v>150</v>
      </c>
      <c r="B195" s="72" t="s">
        <v>151</v>
      </c>
      <c r="C195" s="54"/>
      <c r="D195" s="55"/>
      <c r="E195" s="105"/>
      <c r="F195" s="83"/>
      <c r="G195" s="84"/>
      <c r="H195" s="56"/>
      <c r="I195" s="94"/>
    </row>
    <row r="196" spans="1:66" x14ac:dyDescent="0.15">
      <c r="A196" s="71" t="s">
        <v>152</v>
      </c>
      <c r="B196" s="72" t="s">
        <v>153</v>
      </c>
      <c r="C196" s="54"/>
      <c r="D196" s="55"/>
      <c r="E196" s="105"/>
      <c r="F196" s="83"/>
      <c r="G196" s="84"/>
      <c r="H196" s="56"/>
      <c r="I196" s="94"/>
    </row>
    <row r="197" spans="1:66" x14ac:dyDescent="0.15">
      <c r="A197" s="71" t="s">
        <v>154</v>
      </c>
      <c r="B197" s="72" t="s">
        <v>155</v>
      </c>
      <c r="C197" s="54"/>
      <c r="D197" s="55"/>
      <c r="E197" s="105"/>
      <c r="F197" s="83"/>
      <c r="G197" s="84"/>
      <c r="H197" s="56"/>
      <c r="I197" s="94"/>
    </row>
    <row r="198" spans="1:66" x14ac:dyDescent="0.15">
      <c r="A198" s="3" t="s">
        <v>506</v>
      </c>
      <c r="B198" s="26"/>
      <c r="D198" s="26"/>
      <c r="E198" s="25"/>
      <c r="F198" s="12"/>
      <c r="H198" s="1"/>
      <c r="I198" s="20" t="s">
        <v>525</v>
      </c>
    </row>
    <row r="199" spans="1:66" s="7" customFormat="1" ht="11.25" x14ac:dyDescent="0.15">
      <c r="A199" s="34" t="s">
        <v>508</v>
      </c>
      <c r="B199" s="6"/>
      <c r="C199" s="23"/>
      <c r="D199" s="3"/>
      <c r="E199" s="24"/>
      <c r="F199" s="14"/>
      <c r="I199" s="29" t="s">
        <v>524</v>
      </c>
      <c r="J199" s="1"/>
      <c r="K199" s="1"/>
      <c r="L199" s="1"/>
      <c r="M199" s="19"/>
      <c r="N199" s="19"/>
      <c r="O199" s="19"/>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row>
    <row r="200" spans="1:66" s="7" customFormat="1" x14ac:dyDescent="0.15">
      <c r="A200" s="5"/>
      <c r="B200" s="6"/>
      <c r="C200" s="23"/>
      <c r="D200" s="3"/>
      <c r="E200" s="24"/>
      <c r="F200" s="13"/>
      <c r="G200" s="27"/>
      <c r="H200" s="8"/>
      <c r="I200" s="3"/>
      <c r="J200" s="18"/>
      <c r="K200" s="1"/>
      <c r="L200" s="1"/>
      <c r="M200" s="19"/>
      <c r="N200" s="19"/>
      <c r="O200" s="19"/>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row>
    <row r="201" spans="1:66" x14ac:dyDescent="0.15">
      <c r="B201" s="35"/>
      <c r="C201" s="36"/>
      <c r="D201" s="3"/>
      <c r="I201" s="3"/>
    </row>
    <row r="202" spans="1:66" x14ac:dyDescent="0.15">
      <c r="A202" s="35"/>
      <c r="B202" s="35"/>
      <c r="C202" s="36"/>
      <c r="F202" s="12"/>
      <c r="I202" s="2"/>
    </row>
    <row r="203" spans="1:66" x14ac:dyDescent="0.15">
      <c r="A203" s="35"/>
      <c r="B203" s="35"/>
      <c r="C203" s="36"/>
      <c r="F203" s="12"/>
      <c r="G203" s="22"/>
      <c r="I203" s="2"/>
    </row>
    <row r="204" spans="1:66" x14ac:dyDescent="0.15">
      <c r="A204" s="35"/>
      <c r="B204" s="35"/>
      <c r="C204" s="36"/>
      <c r="F204" s="12"/>
      <c r="I204" s="2"/>
    </row>
    <row r="205" spans="1:66" x14ac:dyDescent="0.15">
      <c r="A205" s="35"/>
      <c r="B205" s="35"/>
      <c r="C205" s="36"/>
      <c r="F205" s="12"/>
      <c r="I205" s="2"/>
    </row>
    <row r="206" spans="1:66" x14ac:dyDescent="0.15">
      <c r="A206" s="35"/>
      <c r="B206" s="35"/>
      <c r="C206" s="36"/>
      <c r="F206" s="12"/>
      <c r="I206" s="2"/>
    </row>
    <row r="207" spans="1:66" x14ac:dyDescent="0.15">
      <c r="A207" s="35"/>
      <c r="B207" s="35"/>
      <c r="C207" s="36"/>
      <c r="F207" s="12"/>
      <c r="I207" s="2"/>
    </row>
    <row r="208" spans="1:66" x14ac:dyDescent="0.15">
      <c r="F208" s="12"/>
      <c r="I208" s="2"/>
    </row>
    <row r="209" spans="5:9" x14ac:dyDescent="0.15">
      <c r="F209" s="12"/>
      <c r="I209" s="2"/>
    </row>
    <row r="210" spans="5:9" x14ac:dyDescent="0.15">
      <c r="F210" s="12"/>
      <c r="I210" s="2"/>
    </row>
    <row r="211" spans="5:9" x14ac:dyDescent="0.15">
      <c r="F211" s="12"/>
      <c r="I211" s="2"/>
    </row>
    <row r="212" spans="5:9" x14ac:dyDescent="0.15">
      <c r="F212" s="12"/>
      <c r="I212" s="2"/>
    </row>
    <row r="213" spans="5:9" x14ac:dyDescent="0.15">
      <c r="F213" s="12"/>
      <c r="I213" s="2"/>
    </row>
    <row r="214" spans="5:9" x14ac:dyDescent="0.15">
      <c r="F214" s="12"/>
      <c r="I214" s="2"/>
    </row>
    <row r="215" spans="5:9" x14ac:dyDescent="0.15">
      <c r="F215" s="12"/>
      <c r="I215" s="2"/>
    </row>
    <row r="216" spans="5:9" x14ac:dyDescent="0.15">
      <c r="F216" s="12"/>
      <c r="I216" s="2"/>
    </row>
    <row r="217" spans="5:9" x14ac:dyDescent="0.15">
      <c r="E217" s="20"/>
      <c r="F217" s="12"/>
      <c r="I217" s="2"/>
    </row>
    <row r="218" spans="5:9" x14ac:dyDescent="0.15">
      <c r="E218" s="20"/>
      <c r="F218" s="12"/>
      <c r="G218" s="15"/>
      <c r="I218" s="2"/>
    </row>
    <row r="219" spans="5:9" x14ac:dyDescent="0.15">
      <c r="E219" s="20"/>
    </row>
    <row r="222" spans="5:9" x14ac:dyDescent="0.15">
      <c r="G222" s="16"/>
      <c r="H222" s="9"/>
    </row>
    <row r="224" spans="5:9" x14ac:dyDescent="0.15">
      <c r="G224" s="16"/>
      <c r="H224" s="9"/>
    </row>
    <row r="225" spans="7:8" x14ac:dyDescent="0.15">
      <c r="G225" s="16"/>
      <c r="H225" s="9"/>
    </row>
    <row r="226" spans="7:8" x14ac:dyDescent="0.15">
      <c r="G226" s="16"/>
      <c r="H226" s="9"/>
    </row>
    <row r="231" spans="7:8" x14ac:dyDescent="0.15">
      <c r="G231" s="16"/>
      <c r="H231" s="9"/>
    </row>
    <row r="232" spans="7:8" x14ac:dyDescent="0.15">
      <c r="G232" s="16"/>
      <c r="H232" s="9"/>
    </row>
    <row r="233" spans="7:8" x14ac:dyDescent="0.15">
      <c r="G233" s="16"/>
      <c r="H233" s="9"/>
    </row>
    <row r="234" spans="7:8" x14ac:dyDescent="0.15">
      <c r="G234" s="16"/>
      <c r="H234" s="9"/>
    </row>
    <row r="235" spans="7:8" x14ac:dyDescent="0.15">
      <c r="G235" s="16"/>
      <c r="H235" s="9"/>
    </row>
    <row r="236" spans="7:8" x14ac:dyDescent="0.15">
      <c r="G236" s="16"/>
      <c r="H236" s="9"/>
    </row>
    <row r="237" spans="7:8" x14ac:dyDescent="0.15">
      <c r="G237" s="16"/>
      <c r="H237" s="9"/>
    </row>
    <row r="238" spans="7:8" x14ac:dyDescent="0.15">
      <c r="G238" s="16"/>
      <c r="H238" s="9"/>
    </row>
    <row r="239" spans="7:8" x14ac:dyDescent="0.15">
      <c r="G239" s="16"/>
      <c r="H239" s="9"/>
    </row>
    <row r="240" spans="7:8" x14ac:dyDescent="0.15">
      <c r="G240" s="16"/>
      <c r="H240" s="9"/>
    </row>
    <row r="241" spans="7:8" x14ac:dyDescent="0.15">
      <c r="G241" s="16"/>
      <c r="H241" s="9"/>
    </row>
    <row r="242" spans="7:8" x14ac:dyDescent="0.15">
      <c r="G242" s="16"/>
      <c r="H242" s="9"/>
    </row>
    <row r="244" spans="7:8" x14ac:dyDescent="0.15">
      <c r="G244" s="16"/>
      <c r="H244" s="9"/>
    </row>
    <row r="245" spans="7:8" x14ac:dyDescent="0.15">
      <c r="G245" s="16"/>
      <c r="H245" s="9"/>
    </row>
    <row r="246" spans="7:8" x14ac:dyDescent="0.15">
      <c r="G246" s="16"/>
      <c r="H246" s="9"/>
    </row>
    <row r="247" spans="7:8" x14ac:dyDescent="0.15">
      <c r="G247" s="16"/>
      <c r="H247" s="9"/>
    </row>
    <row r="248" spans="7:8" x14ac:dyDescent="0.15">
      <c r="G248" s="16"/>
      <c r="H248" s="9"/>
    </row>
    <row r="249" spans="7:8" x14ac:dyDescent="0.15">
      <c r="G249" s="16"/>
      <c r="H249" s="9"/>
    </row>
    <row r="250" spans="7:8" x14ac:dyDescent="0.15">
      <c r="G250" s="16"/>
      <c r="H250" s="9"/>
    </row>
    <row r="251" spans="7:8" x14ac:dyDescent="0.15">
      <c r="G251" s="16"/>
      <c r="H251" s="9"/>
    </row>
    <row r="252" spans="7:8" x14ac:dyDescent="0.15">
      <c r="G252" s="16"/>
      <c r="H252" s="9"/>
    </row>
    <row r="253" spans="7:8" x14ac:dyDescent="0.15">
      <c r="G253" s="16"/>
      <c r="H253" s="9"/>
    </row>
    <row r="254" spans="7:8" x14ac:dyDescent="0.15">
      <c r="G254" s="16"/>
      <c r="H254" s="9"/>
    </row>
    <row r="255" spans="7:8" x14ac:dyDescent="0.15">
      <c r="G255" s="16"/>
      <c r="H255" s="9"/>
    </row>
    <row r="256" spans="7:8" x14ac:dyDescent="0.15">
      <c r="G256" s="16"/>
      <c r="H256" s="9"/>
    </row>
    <row r="257" spans="7:8" x14ac:dyDescent="0.15">
      <c r="G257" s="16"/>
      <c r="H257" s="9"/>
    </row>
    <row r="258" spans="7:8" x14ac:dyDescent="0.15">
      <c r="G258" s="16"/>
      <c r="H258" s="9"/>
    </row>
    <row r="259" spans="7:8" x14ac:dyDescent="0.15">
      <c r="G259" s="16"/>
      <c r="H259" s="9"/>
    </row>
    <row r="260" spans="7:8" x14ac:dyDescent="0.15">
      <c r="G260" s="16"/>
      <c r="H260" s="9"/>
    </row>
    <row r="261" spans="7:8" x14ac:dyDescent="0.15">
      <c r="G261" s="16"/>
      <c r="H261" s="9"/>
    </row>
    <row r="262" spans="7:8" x14ac:dyDescent="0.15">
      <c r="G262" s="16"/>
      <c r="H262" s="9"/>
    </row>
    <row r="263" spans="7:8" x14ac:dyDescent="0.15">
      <c r="G263" s="16"/>
      <c r="H263" s="9"/>
    </row>
    <row r="264" spans="7:8" x14ac:dyDescent="0.15">
      <c r="G264" s="16"/>
      <c r="H264" s="9"/>
    </row>
    <row r="265" spans="7:8" x14ac:dyDescent="0.15">
      <c r="G265" s="16"/>
      <c r="H265" s="9"/>
    </row>
    <row r="266" spans="7:8" x14ac:dyDescent="0.15">
      <c r="G266" s="16"/>
      <c r="H266" s="9"/>
    </row>
    <row r="267" spans="7:8" x14ac:dyDescent="0.15">
      <c r="G267" s="16"/>
      <c r="H267" s="9"/>
    </row>
    <row r="268" spans="7:8" x14ac:dyDescent="0.15">
      <c r="G268" s="16"/>
      <c r="H268" s="9"/>
    </row>
    <row r="269" spans="7:8" x14ac:dyDescent="0.15">
      <c r="G269" s="16"/>
      <c r="H269" s="9"/>
    </row>
    <row r="271" spans="7:8" x14ac:dyDescent="0.15">
      <c r="G271" s="16"/>
      <c r="H271" s="9"/>
    </row>
    <row r="272" spans="7:8" x14ac:dyDescent="0.15">
      <c r="G272" s="16"/>
      <c r="H272" s="9"/>
    </row>
    <row r="273" spans="7:8" x14ac:dyDescent="0.15">
      <c r="G273" s="16"/>
      <c r="H273" s="9"/>
    </row>
    <row r="274" spans="7:8" x14ac:dyDescent="0.15">
      <c r="G274" s="16"/>
      <c r="H274" s="9"/>
    </row>
    <row r="275" spans="7:8" x14ac:dyDescent="0.15">
      <c r="G275" s="16"/>
      <c r="H275" s="9"/>
    </row>
    <row r="276" spans="7:8" x14ac:dyDescent="0.15">
      <c r="G276" s="16"/>
      <c r="H276" s="9"/>
    </row>
    <row r="277" spans="7:8" x14ac:dyDescent="0.15">
      <c r="G277" s="16"/>
      <c r="H277" s="9"/>
    </row>
    <row r="278" spans="7:8" x14ac:dyDescent="0.15">
      <c r="G278" s="16"/>
      <c r="H278" s="9"/>
    </row>
    <row r="279" spans="7:8" x14ac:dyDescent="0.15">
      <c r="G279" s="16"/>
      <c r="H279" s="9"/>
    </row>
    <row r="280" spans="7:8" x14ac:dyDescent="0.15">
      <c r="G280" s="16"/>
      <c r="H280" s="9"/>
    </row>
    <row r="281" spans="7:8" x14ac:dyDescent="0.15">
      <c r="G281" s="16"/>
      <c r="H281" s="9"/>
    </row>
    <row r="282" spans="7:8" x14ac:dyDescent="0.15">
      <c r="G282" s="16"/>
      <c r="H282" s="9"/>
    </row>
    <row r="283" spans="7:8" x14ac:dyDescent="0.15">
      <c r="G283" s="16"/>
      <c r="H283" s="9"/>
    </row>
    <row r="284" spans="7:8" x14ac:dyDescent="0.15">
      <c r="G284" s="16"/>
      <c r="H284" s="9"/>
    </row>
    <row r="285" spans="7:8" x14ac:dyDescent="0.15">
      <c r="G285" s="16"/>
      <c r="H285" s="9"/>
    </row>
    <row r="286" spans="7:8" x14ac:dyDescent="0.15">
      <c r="G286" s="16"/>
      <c r="H286" s="9"/>
    </row>
    <row r="287" spans="7:8" x14ac:dyDescent="0.15">
      <c r="G287" s="16"/>
      <c r="H287" s="9"/>
    </row>
    <row r="288" spans="7:8" x14ac:dyDescent="0.15">
      <c r="G288" s="16"/>
      <c r="H288" s="9"/>
    </row>
    <row r="289" spans="7:8" x14ac:dyDescent="0.15">
      <c r="G289" s="16"/>
      <c r="H289" s="9"/>
    </row>
    <row r="290" spans="7:8" x14ac:dyDescent="0.15">
      <c r="G290" s="16"/>
      <c r="H290" s="9"/>
    </row>
    <row r="291" spans="7:8" x14ac:dyDescent="0.15">
      <c r="G291" s="16"/>
      <c r="H291" s="9"/>
    </row>
    <row r="292" spans="7:8" x14ac:dyDescent="0.15">
      <c r="G292" s="16"/>
      <c r="H292" s="9"/>
    </row>
    <row r="293" spans="7:8" x14ac:dyDescent="0.15">
      <c r="G293" s="16"/>
      <c r="H293" s="9"/>
    </row>
    <row r="294" spans="7:8" x14ac:dyDescent="0.15">
      <c r="G294" s="16"/>
      <c r="H294" s="9"/>
    </row>
    <row r="295" spans="7:8" x14ac:dyDescent="0.15">
      <c r="G295" s="16"/>
      <c r="H295" s="9"/>
    </row>
    <row r="296" spans="7:8" x14ac:dyDescent="0.15">
      <c r="G296" s="16"/>
      <c r="H296" s="9"/>
    </row>
    <row r="297" spans="7:8" x14ac:dyDescent="0.15">
      <c r="G297" s="16"/>
      <c r="H297" s="9"/>
    </row>
    <row r="298" spans="7:8" x14ac:dyDescent="0.15">
      <c r="G298" s="16"/>
      <c r="H298" s="9"/>
    </row>
    <row r="299" spans="7:8" x14ac:dyDescent="0.15">
      <c r="G299" s="16"/>
      <c r="H299" s="9"/>
    </row>
    <row r="300" spans="7:8" x14ac:dyDescent="0.15">
      <c r="G300" s="16"/>
      <c r="H300" s="9"/>
    </row>
    <row r="301" spans="7:8" x14ac:dyDescent="0.15">
      <c r="G301" s="16"/>
      <c r="H301" s="9"/>
    </row>
    <row r="302" spans="7:8" x14ac:dyDescent="0.15">
      <c r="G302" s="16"/>
      <c r="H302" s="9"/>
    </row>
    <row r="304" spans="7:8" x14ac:dyDescent="0.15">
      <c r="G304" s="16"/>
      <c r="H304" s="9"/>
    </row>
    <row r="305" spans="7:8" x14ac:dyDescent="0.15">
      <c r="G305" s="16"/>
      <c r="H305" s="9"/>
    </row>
    <row r="306" spans="7:8" x14ac:dyDescent="0.15">
      <c r="G306" s="16"/>
      <c r="H306" s="9"/>
    </row>
    <row r="307" spans="7:8" x14ac:dyDescent="0.15">
      <c r="G307" s="16"/>
      <c r="H307" s="9"/>
    </row>
    <row r="308" spans="7:8" x14ac:dyDescent="0.15">
      <c r="G308" s="16"/>
      <c r="H308" s="9"/>
    </row>
    <row r="309" spans="7:8" x14ac:dyDescent="0.15">
      <c r="G309" s="16"/>
      <c r="H309" s="9"/>
    </row>
    <row r="310" spans="7:8" x14ac:dyDescent="0.15">
      <c r="G310" s="16"/>
      <c r="H310" s="9"/>
    </row>
    <row r="311" spans="7:8" x14ac:dyDescent="0.15">
      <c r="G311" s="16"/>
      <c r="H311" s="9"/>
    </row>
    <row r="312" spans="7:8" x14ac:dyDescent="0.15">
      <c r="G312" s="16"/>
      <c r="H312" s="9"/>
    </row>
    <row r="313" spans="7:8" x14ac:dyDescent="0.15">
      <c r="G313" s="16"/>
      <c r="H313" s="9"/>
    </row>
    <row r="314" spans="7:8" x14ac:dyDescent="0.15">
      <c r="G314" s="16"/>
      <c r="H314" s="9"/>
    </row>
    <row r="315" spans="7:8" x14ac:dyDescent="0.15">
      <c r="G315" s="16"/>
      <c r="H315" s="9"/>
    </row>
    <row r="316" spans="7:8" x14ac:dyDescent="0.15">
      <c r="G316" s="16"/>
      <c r="H316" s="9"/>
    </row>
    <row r="317" spans="7:8" x14ac:dyDescent="0.15">
      <c r="G317" s="16"/>
      <c r="H317" s="9"/>
    </row>
    <row r="318" spans="7:8" x14ac:dyDescent="0.15">
      <c r="G318" s="16"/>
      <c r="H318" s="9"/>
    </row>
  </sheetData>
  <sheetProtection formatCells="0" formatColumns="0" formatRows="0" insertColumns="0" insertRows="0" insertHyperlinks="0" deleteColumns="0" deleteRows="0" sort="0"/>
  <mergeCells count="69">
    <mergeCell ref="A65:A68"/>
    <mergeCell ref="A32:A35"/>
    <mergeCell ref="A6:A7"/>
    <mergeCell ref="A13:A23"/>
    <mergeCell ref="A26:A31"/>
    <mergeCell ref="A36:A39"/>
    <mergeCell ref="B32:B35"/>
    <mergeCell ref="A40:A41"/>
    <mergeCell ref="A44:A53"/>
    <mergeCell ref="A56:A58"/>
    <mergeCell ref="A59:A62"/>
    <mergeCell ref="A111:A113"/>
    <mergeCell ref="A69:A73"/>
    <mergeCell ref="A74:A76"/>
    <mergeCell ref="A77:A87"/>
    <mergeCell ref="A88:A100"/>
    <mergeCell ref="A101:A105"/>
    <mergeCell ref="A106:A110"/>
    <mergeCell ref="A169:A170"/>
    <mergeCell ref="A149:A150"/>
    <mergeCell ref="A151:A154"/>
    <mergeCell ref="A142:A143"/>
    <mergeCell ref="A114:A115"/>
    <mergeCell ref="A125:A126"/>
    <mergeCell ref="A127:A128"/>
    <mergeCell ref="A129:A130"/>
    <mergeCell ref="A131:A132"/>
    <mergeCell ref="B111:B113"/>
    <mergeCell ref="A179:A180"/>
    <mergeCell ref="A184:A185"/>
    <mergeCell ref="A189:A190"/>
    <mergeCell ref="B6:B7"/>
    <mergeCell ref="B13:B23"/>
    <mergeCell ref="B26:B31"/>
    <mergeCell ref="B36:B39"/>
    <mergeCell ref="B40:B41"/>
    <mergeCell ref="B44:B53"/>
    <mergeCell ref="B56:B58"/>
    <mergeCell ref="A134:A136"/>
    <mergeCell ref="A155:A157"/>
    <mergeCell ref="A158:A168"/>
    <mergeCell ref="A171:A172"/>
    <mergeCell ref="A137:A141"/>
    <mergeCell ref="B189:B190"/>
    <mergeCell ref="A3:B4"/>
    <mergeCell ref="B134:B136"/>
    <mergeCell ref="B155:B157"/>
    <mergeCell ref="B101:B105"/>
    <mergeCell ref="B106:B110"/>
    <mergeCell ref="B114:B115"/>
    <mergeCell ref="B158:B168"/>
    <mergeCell ref="B125:B126"/>
    <mergeCell ref="B127:B128"/>
    <mergeCell ref="B59:B62"/>
    <mergeCell ref="B65:B68"/>
    <mergeCell ref="B69:B73"/>
    <mergeCell ref="B74:B76"/>
    <mergeCell ref="B77:B87"/>
    <mergeCell ref="B88:B100"/>
    <mergeCell ref="B129:B130"/>
    <mergeCell ref="B179:B180"/>
    <mergeCell ref="B184:B185"/>
    <mergeCell ref="B131:B132"/>
    <mergeCell ref="B137:B141"/>
    <mergeCell ref="B169:B170"/>
    <mergeCell ref="B149:B150"/>
    <mergeCell ref="B151:B154"/>
    <mergeCell ref="B142:B143"/>
    <mergeCell ref="B171:B172"/>
  </mergeCells>
  <phoneticPr fontId="8" type="noConversion"/>
  <pageMargins left="0.31496062992125984" right="0.31496062992125984" top="0.35433070866141736" bottom="0.35433070866141736"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A7D82F717EC64E4E872147003BDC37DD" ma:contentTypeVersion="1" ma:contentTypeDescription="Yeni belge oluşturun." ma:contentTypeScope="" ma:versionID="4f7d40ed36ced7ae52f2720fa87b11cb">
  <xsd:schema xmlns:xsd="http://www.w3.org/2001/XMLSchema" xmlns:xs="http://www.w3.org/2001/XMLSchema" xmlns:p="http://schemas.microsoft.com/office/2006/metadata/properties" xmlns:ns1="http://schemas.microsoft.com/sharepoint/v3" targetNamespace="http://schemas.microsoft.com/office/2006/metadata/properties" ma:root="true" ma:fieldsID="4b20ab34a7c2ca5bb6fa0458d1241f1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4C8409-420B-47C8-916B-499E7D06D9A3}">
  <ds:schemaRefs>
    <ds:schemaRef ds:uri="http://schemas.microsoft.com/sharepoint/v3/contenttype/forms"/>
  </ds:schemaRefs>
</ds:datastoreItem>
</file>

<file path=customXml/itemProps2.xml><?xml version="1.0" encoding="utf-8"?>
<ds:datastoreItem xmlns:ds="http://schemas.openxmlformats.org/officeDocument/2006/customXml" ds:itemID="{CFD5C2E8-380C-4849-913D-326A8D1B10D4}">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69E21F9-B432-4F46-9677-C541E66BA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Tabiat Anıtları</vt:lpstr>
      <vt:lpstr>'Tabiat Anıtları'!Yazdırma_Alanı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Corporation</dc:creator>
  <cp:lastModifiedBy>Hüseyin TOPKAYA</cp:lastModifiedBy>
  <cp:lastPrinted>2013-12-20T14:49:42Z</cp:lastPrinted>
  <dcterms:created xsi:type="dcterms:W3CDTF">1999-05-26T11:21:22Z</dcterms:created>
  <dcterms:modified xsi:type="dcterms:W3CDTF">2026-06-02T10:53:40Z</dcterms:modified>
</cp:coreProperties>
</file>