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7.xml" ContentType="application/vnd.openxmlformats-officedocument.drawingml.chartshapes+xml"/>
  <Override PartName="/xl/charts/chart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ylans\Desktop\"/>
    </mc:Choice>
  </mc:AlternateContent>
  <xr:revisionPtr revIDLastSave="0" documentId="13_ncr:1_{A43AA9EA-AB5E-41A8-9223-CAD59334609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3.1.Tablo" sheetId="2" r:id="rId1"/>
    <sheet name="Sayfa1" sheetId="3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X3" i="3" l="1"/>
  <c r="BK3" i="3"/>
  <c r="BH3" i="3"/>
  <c r="AU3" i="3"/>
  <c r="AT3" i="3"/>
  <c r="AG3" i="3"/>
  <c r="P5" i="3"/>
  <c r="Q5" i="3"/>
  <c r="R5" i="3"/>
  <c r="S5" i="3"/>
  <c r="T5" i="3"/>
  <c r="U5" i="3"/>
  <c r="V5" i="3"/>
  <c r="W5" i="3"/>
  <c r="X5" i="3"/>
  <c r="Y5" i="3"/>
  <c r="Z5" i="3"/>
  <c r="AA5" i="3"/>
  <c r="AE5" i="3" s="1"/>
  <c r="P6" i="3"/>
  <c r="Q6" i="3"/>
  <c r="R6" i="3"/>
  <c r="S6" i="3"/>
  <c r="T6" i="3"/>
  <c r="U6" i="3"/>
  <c r="V6" i="3"/>
  <c r="W6" i="3"/>
  <c r="X6" i="3"/>
  <c r="Y6" i="3"/>
  <c r="Z6" i="3"/>
  <c r="AA6" i="3"/>
  <c r="P7" i="3"/>
  <c r="Q7" i="3"/>
  <c r="R7" i="3"/>
  <c r="S7" i="3"/>
  <c r="T7" i="3"/>
  <c r="U7" i="3"/>
  <c r="V7" i="3"/>
  <c r="W7" i="3"/>
  <c r="X7" i="3"/>
  <c r="Y7" i="3"/>
  <c r="Z7" i="3"/>
  <c r="AA7" i="3"/>
  <c r="AE7" i="3" s="1"/>
  <c r="P8" i="3"/>
  <c r="Q8" i="3"/>
  <c r="R8" i="3"/>
  <c r="S8" i="3"/>
  <c r="T8" i="3"/>
  <c r="U8" i="3"/>
  <c r="V8" i="3"/>
  <c r="W8" i="3"/>
  <c r="X8" i="3"/>
  <c r="Y8" i="3"/>
  <c r="Z8" i="3"/>
  <c r="AA8" i="3"/>
  <c r="P9" i="3"/>
  <c r="Q9" i="3"/>
  <c r="R9" i="3"/>
  <c r="S9" i="3"/>
  <c r="T9" i="3"/>
  <c r="U9" i="3"/>
  <c r="V9" i="3"/>
  <c r="W9" i="3"/>
  <c r="X9" i="3"/>
  <c r="Y9" i="3"/>
  <c r="Z9" i="3"/>
  <c r="AA9" i="3"/>
  <c r="AE9" i="3" s="1"/>
  <c r="P10" i="3"/>
  <c r="Q10" i="3"/>
  <c r="R10" i="3"/>
  <c r="S10" i="3"/>
  <c r="T10" i="3"/>
  <c r="U10" i="3"/>
  <c r="V10" i="3"/>
  <c r="W10" i="3"/>
  <c r="X10" i="3"/>
  <c r="Y10" i="3"/>
  <c r="Z10" i="3"/>
  <c r="AA10" i="3"/>
  <c r="AE10" i="3" s="1"/>
  <c r="P11" i="3"/>
  <c r="Q11" i="3"/>
  <c r="R11" i="3"/>
  <c r="S11" i="3"/>
  <c r="T11" i="3"/>
  <c r="U11" i="3"/>
  <c r="V11" i="3"/>
  <c r="W11" i="3"/>
  <c r="X11" i="3"/>
  <c r="Y11" i="3"/>
  <c r="Z11" i="3"/>
  <c r="AA11" i="3"/>
  <c r="P12" i="3"/>
  <c r="Q12" i="3"/>
  <c r="R12" i="3"/>
  <c r="S12" i="3"/>
  <c r="T12" i="3"/>
  <c r="U12" i="3"/>
  <c r="V12" i="3"/>
  <c r="W12" i="3"/>
  <c r="X12" i="3"/>
  <c r="Y12" i="3"/>
  <c r="Z12" i="3"/>
  <c r="AA12" i="3"/>
  <c r="AE12" i="3" s="1"/>
  <c r="P13" i="3"/>
  <c r="Q13" i="3"/>
  <c r="R13" i="3"/>
  <c r="S13" i="3"/>
  <c r="T13" i="3"/>
  <c r="U13" i="3"/>
  <c r="V13" i="3"/>
  <c r="W13" i="3"/>
  <c r="X13" i="3"/>
  <c r="Y13" i="3"/>
  <c r="Z13" i="3"/>
  <c r="AA13" i="3"/>
  <c r="AE13" i="3" s="1"/>
  <c r="P14" i="3"/>
  <c r="Q14" i="3"/>
  <c r="R14" i="3"/>
  <c r="S14" i="3"/>
  <c r="T14" i="3"/>
  <c r="U14" i="3"/>
  <c r="V14" i="3"/>
  <c r="W14" i="3"/>
  <c r="X14" i="3"/>
  <c r="Y14" i="3"/>
  <c r="Z14" i="3"/>
  <c r="AA14" i="3"/>
  <c r="AE14" i="3" s="1"/>
  <c r="P15" i="3"/>
  <c r="Q15" i="3"/>
  <c r="R15" i="3"/>
  <c r="S15" i="3"/>
  <c r="T15" i="3"/>
  <c r="U15" i="3"/>
  <c r="V15" i="3"/>
  <c r="W15" i="3"/>
  <c r="X15" i="3"/>
  <c r="Y15" i="3"/>
  <c r="Z15" i="3"/>
  <c r="AA15" i="3"/>
  <c r="AE15" i="3" s="1"/>
  <c r="P16" i="3"/>
  <c r="Q16" i="3"/>
  <c r="R16" i="3"/>
  <c r="S16" i="3"/>
  <c r="T16" i="3"/>
  <c r="U16" i="3"/>
  <c r="V16" i="3"/>
  <c r="W16" i="3"/>
  <c r="X16" i="3"/>
  <c r="Y16" i="3"/>
  <c r="Z16" i="3"/>
  <c r="AA16" i="3"/>
  <c r="P17" i="3"/>
  <c r="Q17" i="3"/>
  <c r="R17" i="3"/>
  <c r="S17" i="3"/>
  <c r="T17" i="3"/>
  <c r="U17" i="3"/>
  <c r="V17" i="3"/>
  <c r="W17" i="3"/>
  <c r="X17" i="3"/>
  <c r="Y17" i="3"/>
  <c r="Z17" i="3"/>
  <c r="AA17" i="3"/>
  <c r="AE17" i="3" s="1"/>
  <c r="P18" i="3"/>
  <c r="Q18" i="3"/>
  <c r="R18" i="3"/>
  <c r="S18" i="3"/>
  <c r="T18" i="3"/>
  <c r="U18" i="3"/>
  <c r="V18" i="3"/>
  <c r="W18" i="3"/>
  <c r="X18" i="3"/>
  <c r="Y18" i="3"/>
  <c r="Z18" i="3"/>
  <c r="AA18" i="3"/>
  <c r="P19" i="3"/>
  <c r="Q19" i="3"/>
  <c r="R19" i="3"/>
  <c r="S19" i="3"/>
  <c r="T19" i="3"/>
  <c r="U19" i="3"/>
  <c r="V19" i="3"/>
  <c r="W19" i="3"/>
  <c r="X19" i="3"/>
  <c r="Y19" i="3"/>
  <c r="Z19" i="3"/>
  <c r="AA19" i="3"/>
  <c r="AE19" i="3" s="1"/>
  <c r="P20" i="3"/>
  <c r="Q20" i="3"/>
  <c r="R20" i="3"/>
  <c r="S20" i="3"/>
  <c r="T20" i="3"/>
  <c r="U20" i="3"/>
  <c r="V20" i="3"/>
  <c r="W20" i="3"/>
  <c r="X20" i="3"/>
  <c r="Y20" i="3"/>
  <c r="Z20" i="3"/>
  <c r="AA20" i="3"/>
  <c r="AE20" i="3" s="1"/>
  <c r="P21" i="3"/>
  <c r="Q21" i="3"/>
  <c r="R21" i="3"/>
  <c r="S21" i="3"/>
  <c r="T21" i="3"/>
  <c r="U21" i="3"/>
  <c r="V21" i="3"/>
  <c r="W21" i="3"/>
  <c r="X21" i="3"/>
  <c r="Y21" i="3"/>
  <c r="Z21" i="3"/>
  <c r="AA21" i="3"/>
  <c r="P22" i="3"/>
  <c r="Q22" i="3"/>
  <c r="R22" i="3"/>
  <c r="S22" i="3"/>
  <c r="T22" i="3"/>
  <c r="U22" i="3"/>
  <c r="V22" i="3"/>
  <c r="W22" i="3"/>
  <c r="X22" i="3"/>
  <c r="Y22" i="3"/>
  <c r="Z22" i="3"/>
  <c r="AA22" i="3"/>
  <c r="AE22" i="3" s="1"/>
  <c r="P23" i="3"/>
  <c r="Q23" i="3"/>
  <c r="R23" i="3"/>
  <c r="S23" i="3"/>
  <c r="T23" i="3"/>
  <c r="U23" i="3"/>
  <c r="V23" i="3"/>
  <c r="W23" i="3"/>
  <c r="X23" i="3"/>
  <c r="Y23" i="3"/>
  <c r="Z23" i="3"/>
  <c r="AA23" i="3"/>
  <c r="P24" i="3"/>
  <c r="Q24" i="3"/>
  <c r="R24" i="3"/>
  <c r="S24" i="3"/>
  <c r="T24" i="3"/>
  <c r="U24" i="3"/>
  <c r="V24" i="3"/>
  <c r="W24" i="3"/>
  <c r="X24" i="3"/>
  <c r="Y24" i="3"/>
  <c r="Z24" i="3"/>
  <c r="AA24" i="3"/>
  <c r="AE24" i="3" s="1"/>
  <c r="P25" i="3"/>
  <c r="Q25" i="3"/>
  <c r="R25" i="3"/>
  <c r="S25" i="3"/>
  <c r="T25" i="3"/>
  <c r="U25" i="3"/>
  <c r="V25" i="3"/>
  <c r="W25" i="3"/>
  <c r="X25" i="3"/>
  <c r="Y25" i="3"/>
  <c r="Z25" i="3"/>
  <c r="AA25" i="3"/>
  <c r="AE25" i="3" s="1"/>
  <c r="P26" i="3"/>
  <c r="Q26" i="3"/>
  <c r="R26" i="3"/>
  <c r="S26" i="3"/>
  <c r="T26" i="3"/>
  <c r="U26" i="3"/>
  <c r="V26" i="3"/>
  <c r="W26" i="3"/>
  <c r="X26" i="3"/>
  <c r="Y26" i="3"/>
  <c r="Z26" i="3"/>
  <c r="AA26" i="3"/>
  <c r="P27" i="3"/>
  <c r="Q27" i="3"/>
  <c r="R27" i="3"/>
  <c r="S27" i="3"/>
  <c r="T27" i="3"/>
  <c r="U27" i="3"/>
  <c r="V27" i="3"/>
  <c r="W27" i="3"/>
  <c r="X27" i="3"/>
  <c r="Y27" i="3"/>
  <c r="Z27" i="3"/>
  <c r="AA27" i="3"/>
  <c r="AE27" i="3" s="1"/>
  <c r="P28" i="3"/>
  <c r="Q28" i="3"/>
  <c r="R28" i="3"/>
  <c r="S28" i="3"/>
  <c r="T28" i="3"/>
  <c r="U28" i="3"/>
  <c r="V28" i="3"/>
  <c r="W28" i="3"/>
  <c r="X28" i="3"/>
  <c r="Y28" i="3"/>
  <c r="Z28" i="3"/>
  <c r="AA28" i="3"/>
  <c r="AE28" i="3" s="1"/>
  <c r="P29" i="3"/>
  <c r="Q29" i="3"/>
  <c r="R29" i="3"/>
  <c r="S29" i="3"/>
  <c r="T29" i="3"/>
  <c r="U29" i="3"/>
  <c r="V29" i="3"/>
  <c r="W29" i="3"/>
  <c r="X29" i="3"/>
  <c r="Y29" i="3"/>
  <c r="Z29" i="3"/>
  <c r="AA29" i="3"/>
  <c r="AE29" i="3" s="1"/>
  <c r="P30" i="3"/>
  <c r="Q30" i="3"/>
  <c r="R30" i="3"/>
  <c r="S30" i="3"/>
  <c r="T30" i="3"/>
  <c r="U30" i="3"/>
  <c r="V30" i="3"/>
  <c r="W30" i="3"/>
  <c r="X30" i="3"/>
  <c r="Y30" i="3"/>
  <c r="Z30" i="3"/>
  <c r="AA30" i="3"/>
  <c r="AE30" i="3" s="1"/>
  <c r="P31" i="3"/>
  <c r="Q31" i="3"/>
  <c r="R31" i="3"/>
  <c r="S31" i="3"/>
  <c r="T31" i="3"/>
  <c r="U31" i="3"/>
  <c r="V31" i="3"/>
  <c r="W31" i="3"/>
  <c r="X31" i="3"/>
  <c r="Y31" i="3"/>
  <c r="Z31" i="3"/>
  <c r="AA31" i="3"/>
  <c r="P32" i="3"/>
  <c r="Q32" i="3"/>
  <c r="R32" i="3"/>
  <c r="S32" i="3"/>
  <c r="T32" i="3"/>
  <c r="U32" i="3"/>
  <c r="V32" i="3"/>
  <c r="W32" i="3"/>
  <c r="X32" i="3"/>
  <c r="Y32" i="3"/>
  <c r="Z32" i="3"/>
  <c r="AA32" i="3"/>
  <c r="AE32" i="3" s="1"/>
  <c r="P33" i="3"/>
  <c r="Q33" i="3"/>
  <c r="R33" i="3"/>
  <c r="S33" i="3"/>
  <c r="T33" i="3"/>
  <c r="U33" i="3"/>
  <c r="V33" i="3"/>
  <c r="W33" i="3"/>
  <c r="X33" i="3"/>
  <c r="Y33" i="3"/>
  <c r="Z33" i="3"/>
  <c r="AA33" i="3"/>
  <c r="AE33" i="3" s="1"/>
  <c r="P34" i="3"/>
  <c r="Q34" i="3"/>
  <c r="R34" i="3"/>
  <c r="S34" i="3"/>
  <c r="T34" i="3"/>
  <c r="U34" i="3"/>
  <c r="V34" i="3"/>
  <c r="W34" i="3"/>
  <c r="X34" i="3"/>
  <c r="Y34" i="3"/>
  <c r="Z34" i="3"/>
  <c r="AA34" i="3"/>
  <c r="AE34" i="3" s="1"/>
  <c r="P35" i="3"/>
  <c r="Q35" i="3"/>
  <c r="R35" i="3"/>
  <c r="S35" i="3"/>
  <c r="T35" i="3"/>
  <c r="U35" i="3"/>
  <c r="V35" i="3"/>
  <c r="W35" i="3"/>
  <c r="X35" i="3"/>
  <c r="Y35" i="3"/>
  <c r="Z35" i="3"/>
  <c r="AA35" i="3"/>
  <c r="AE35" i="3" s="1"/>
  <c r="P36" i="3"/>
  <c r="Q36" i="3"/>
  <c r="R36" i="3"/>
  <c r="S36" i="3"/>
  <c r="T36" i="3"/>
  <c r="U36" i="3"/>
  <c r="V36" i="3"/>
  <c r="W36" i="3"/>
  <c r="X36" i="3"/>
  <c r="Y36" i="3"/>
  <c r="Z36" i="3"/>
  <c r="AA36" i="3"/>
  <c r="P37" i="3"/>
  <c r="Q37" i="3"/>
  <c r="R37" i="3"/>
  <c r="S37" i="3"/>
  <c r="T37" i="3"/>
  <c r="U37" i="3"/>
  <c r="V37" i="3"/>
  <c r="W37" i="3"/>
  <c r="X37" i="3"/>
  <c r="Y37" i="3"/>
  <c r="Z37" i="3"/>
  <c r="AA37" i="3"/>
  <c r="AE37" i="3" s="1"/>
  <c r="P38" i="3"/>
  <c r="Q38" i="3"/>
  <c r="R38" i="3"/>
  <c r="S38" i="3"/>
  <c r="T38" i="3"/>
  <c r="U38" i="3"/>
  <c r="V38" i="3"/>
  <c r="W38" i="3"/>
  <c r="X38" i="3"/>
  <c r="Y38" i="3"/>
  <c r="Z38" i="3"/>
  <c r="AA38" i="3"/>
  <c r="AE38" i="3" s="1"/>
  <c r="P39" i="3"/>
  <c r="Q39" i="3"/>
  <c r="R39" i="3"/>
  <c r="S39" i="3"/>
  <c r="T39" i="3"/>
  <c r="U39" i="3"/>
  <c r="V39" i="3"/>
  <c r="W39" i="3"/>
  <c r="X39" i="3"/>
  <c r="Y39" i="3"/>
  <c r="Z39" i="3"/>
  <c r="AA39" i="3"/>
  <c r="AE39" i="3" s="1"/>
  <c r="P40" i="3"/>
  <c r="Q40" i="3"/>
  <c r="R40" i="3"/>
  <c r="S40" i="3"/>
  <c r="T40" i="3"/>
  <c r="U40" i="3"/>
  <c r="V40" i="3"/>
  <c r="W40" i="3"/>
  <c r="X40" i="3"/>
  <c r="Y40" i="3"/>
  <c r="Z40" i="3"/>
  <c r="AA40" i="3"/>
  <c r="AE40" i="3" s="1"/>
  <c r="P41" i="3"/>
  <c r="Q41" i="3"/>
  <c r="R41" i="3"/>
  <c r="S41" i="3"/>
  <c r="T41" i="3"/>
  <c r="U41" i="3"/>
  <c r="V41" i="3"/>
  <c r="W41" i="3"/>
  <c r="X41" i="3"/>
  <c r="Y41" i="3"/>
  <c r="Z41" i="3"/>
  <c r="AA41" i="3"/>
  <c r="AE41" i="3" s="1"/>
  <c r="P42" i="3"/>
  <c r="Q42" i="3"/>
  <c r="R42" i="3"/>
  <c r="S42" i="3"/>
  <c r="T42" i="3"/>
  <c r="U42" i="3"/>
  <c r="V42" i="3"/>
  <c r="W42" i="3"/>
  <c r="X42" i="3"/>
  <c r="Y42" i="3"/>
  <c r="Z42" i="3"/>
  <c r="AA42" i="3"/>
  <c r="AE42" i="3" s="1"/>
  <c r="P43" i="3"/>
  <c r="Q43" i="3"/>
  <c r="R43" i="3"/>
  <c r="S43" i="3"/>
  <c r="T43" i="3"/>
  <c r="U43" i="3"/>
  <c r="V43" i="3"/>
  <c r="W43" i="3"/>
  <c r="X43" i="3"/>
  <c r="Y43" i="3"/>
  <c r="Z43" i="3"/>
  <c r="AA43" i="3"/>
  <c r="AE43" i="3" s="1"/>
  <c r="P44" i="3"/>
  <c r="Q44" i="3"/>
  <c r="R44" i="3"/>
  <c r="S44" i="3"/>
  <c r="T44" i="3"/>
  <c r="U44" i="3"/>
  <c r="V44" i="3"/>
  <c r="W44" i="3"/>
  <c r="X44" i="3"/>
  <c r="Y44" i="3"/>
  <c r="Z44" i="3"/>
  <c r="AA44" i="3"/>
  <c r="AE44" i="3" s="1"/>
  <c r="P45" i="3"/>
  <c r="Q45" i="3"/>
  <c r="R45" i="3"/>
  <c r="S45" i="3"/>
  <c r="T45" i="3"/>
  <c r="U45" i="3"/>
  <c r="V45" i="3"/>
  <c r="W45" i="3"/>
  <c r="X45" i="3"/>
  <c r="Y45" i="3"/>
  <c r="Z45" i="3"/>
  <c r="AA45" i="3"/>
  <c r="AE45" i="3" s="1"/>
  <c r="P46" i="3"/>
  <c r="Q46" i="3"/>
  <c r="R46" i="3"/>
  <c r="S46" i="3"/>
  <c r="T46" i="3"/>
  <c r="U46" i="3"/>
  <c r="V46" i="3"/>
  <c r="W46" i="3"/>
  <c r="X46" i="3"/>
  <c r="Y46" i="3"/>
  <c r="Z46" i="3"/>
  <c r="AA46" i="3"/>
  <c r="P47" i="3"/>
  <c r="Q47" i="3"/>
  <c r="R47" i="3"/>
  <c r="S47" i="3"/>
  <c r="T47" i="3"/>
  <c r="U47" i="3"/>
  <c r="V47" i="3"/>
  <c r="W47" i="3"/>
  <c r="X47" i="3"/>
  <c r="Y47" i="3"/>
  <c r="Z47" i="3"/>
  <c r="AA47" i="3"/>
  <c r="AE47" i="3" s="1"/>
  <c r="P48" i="3"/>
  <c r="Q48" i="3"/>
  <c r="R48" i="3"/>
  <c r="S48" i="3"/>
  <c r="T48" i="3"/>
  <c r="U48" i="3"/>
  <c r="V48" i="3"/>
  <c r="W48" i="3"/>
  <c r="X48" i="3"/>
  <c r="Y48" i="3"/>
  <c r="Z48" i="3"/>
  <c r="AA48" i="3"/>
  <c r="P49" i="3"/>
  <c r="Q49" i="3"/>
  <c r="R49" i="3"/>
  <c r="S49" i="3"/>
  <c r="T49" i="3"/>
  <c r="U49" i="3"/>
  <c r="V49" i="3"/>
  <c r="W49" i="3"/>
  <c r="X49" i="3"/>
  <c r="Y49" i="3"/>
  <c r="Z49" i="3"/>
  <c r="AA49" i="3"/>
  <c r="AE49" i="3" s="1"/>
  <c r="P50" i="3"/>
  <c r="Q50" i="3"/>
  <c r="R50" i="3"/>
  <c r="S50" i="3"/>
  <c r="T50" i="3"/>
  <c r="U50" i="3"/>
  <c r="V50" i="3"/>
  <c r="W50" i="3"/>
  <c r="X50" i="3"/>
  <c r="Y50" i="3"/>
  <c r="Z50" i="3"/>
  <c r="AA50" i="3"/>
  <c r="AE50" i="3" s="1"/>
  <c r="P51" i="3"/>
  <c r="Q51" i="3"/>
  <c r="R51" i="3"/>
  <c r="S51" i="3"/>
  <c r="T51" i="3"/>
  <c r="U51" i="3"/>
  <c r="V51" i="3"/>
  <c r="W51" i="3"/>
  <c r="X51" i="3"/>
  <c r="Y51" i="3"/>
  <c r="Z51" i="3"/>
  <c r="AA51" i="3"/>
  <c r="AE51" i="3" s="1"/>
  <c r="P52" i="3"/>
  <c r="Q52" i="3"/>
  <c r="R52" i="3"/>
  <c r="S52" i="3"/>
  <c r="T52" i="3"/>
  <c r="U52" i="3"/>
  <c r="V52" i="3"/>
  <c r="W52" i="3"/>
  <c r="X52" i="3"/>
  <c r="Y52" i="3"/>
  <c r="Z52" i="3"/>
  <c r="AA52" i="3"/>
  <c r="AE52" i="3" s="1"/>
  <c r="P53" i="3"/>
  <c r="Q53" i="3"/>
  <c r="R53" i="3"/>
  <c r="S53" i="3"/>
  <c r="T53" i="3"/>
  <c r="U53" i="3"/>
  <c r="V53" i="3"/>
  <c r="W53" i="3"/>
  <c r="X53" i="3"/>
  <c r="Y53" i="3"/>
  <c r="Z53" i="3"/>
  <c r="AA53" i="3"/>
  <c r="AE53" i="3" s="1"/>
  <c r="P54" i="3"/>
  <c r="Q54" i="3"/>
  <c r="R54" i="3"/>
  <c r="S54" i="3"/>
  <c r="T54" i="3"/>
  <c r="U54" i="3"/>
  <c r="V54" i="3"/>
  <c r="W54" i="3"/>
  <c r="X54" i="3"/>
  <c r="Y54" i="3"/>
  <c r="Z54" i="3"/>
  <c r="AA54" i="3"/>
  <c r="AE54" i="3" s="1"/>
  <c r="P55" i="3"/>
  <c r="Q55" i="3"/>
  <c r="R55" i="3"/>
  <c r="S55" i="3"/>
  <c r="T55" i="3"/>
  <c r="U55" i="3"/>
  <c r="V55" i="3"/>
  <c r="W55" i="3"/>
  <c r="X55" i="3"/>
  <c r="Y55" i="3"/>
  <c r="Z55" i="3"/>
  <c r="AA55" i="3"/>
  <c r="AE55" i="3" s="1"/>
  <c r="P56" i="3"/>
  <c r="Q56" i="3"/>
  <c r="R56" i="3"/>
  <c r="S56" i="3"/>
  <c r="T56" i="3"/>
  <c r="U56" i="3"/>
  <c r="V56" i="3"/>
  <c r="W56" i="3"/>
  <c r="X56" i="3"/>
  <c r="Y56" i="3"/>
  <c r="Z56" i="3"/>
  <c r="AA56" i="3"/>
  <c r="AE56" i="3" s="1"/>
  <c r="P57" i="3"/>
  <c r="Q57" i="3"/>
  <c r="R57" i="3"/>
  <c r="S57" i="3"/>
  <c r="T57" i="3"/>
  <c r="U57" i="3"/>
  <c r="V57" i="3"/>
  <c r="W57" i="3"/>
  <c r="X57" i="3"/>
  <c r="Y57" i="3"/>
  <c r="Z57" i="3"/>
  <c r="AA57" i="3"/>
  <c r="AE57" i="3" s="1"/>
  <c r="P58" i="3"/>
  <c r="Q58" i="3"/>
  <c r="R58" i="3"/>
  <c r="S58" i="3"/>
  <c r="T58" i="3"/>
  <c r="U58" i="3"/>
  <c r="V58" i="3"/>
  <c r="W58" i="3"/>
  <c r="X58" i="3"/>
  <c r="Y58" i="3"/>
  <c r="Z58" i="3"/>
  <c r="AA58" i="3"/>
  <c r="AE58" i="3" s="1"/>
  <c r="P59" i="3"/>
  <c r="Q59" i="3"/>
  <c r="R59" i="3"/>
  <c r="S59" i="3"/>
  <c r="T59" i="3"/>
  <c r="U59" i="3"/>
  <c r="V59" i="3"/>
  <c r="W59" i="3"/>
  <c r="X59" i="3"/>
  <c r="Y59" i="3"/>
  <c r="Z59" i="3"/>
  <c r="AA59" i="3"/>
  <c r="AE59" i="3" s="1"/>
  <c r="P60" i="3"/>
  <c r="Q60" i="3"/>
  <c r="R60" i="3"/>
  <c r="S60" i="3"/>
  <c r="T60" i="3"/>
  <c r="U60" i="3"/>
  <c r="V60" i="3"/>
  <c r="W60" i="3"/>
  <c r="X60" i="3"/>
  <c r="Y60" i="3"/>
  <c r="Z60" i="3"/>
  <c r="AA60" i="3"/>
  <c r="AE60" i="3" s="1"/>
  <c r="P61" i="3"/>
  <c r="Q61" i="3"/>
  <c r="R61" i="3"/>
  <c r="S61" i="3"/>
  <c r="T61" i="3"/>
  <c r="U61" i="3"/>
  <c r="V61" i="3"/>
  <c r="W61" i="3"/>
  <c r="X61" i="3"/>
  <c r="Y61" i="3"/>
  <c r="Z61" i="3"/>
  <c r="AA61" i="3"/>
  <c r="AE61" i="3" s="1"/>
  <c r="P62" i="3"/>
  <c r="Q62" i="3"/>
  <c r="R62" i="3"/>
  <c r="S62" i="3"/>
  <c r="T62" i="3"/>
  <c r="U62" i="3"/>
  <c r="V62" i="3"/>
  <c r="W62" i="3"/>
  <c r="X62" i="3"/>
  <c r="Y62" i="3"/>
  <c r="Z62" i="3"/>
  <c r="AA62" i="3"/>
  <c r="AE62" i="3" s="1"/>
  <c r="P63" i="3"/>
  <c r="Q63" i="3"/>
  <c r="R63" i="3"/>
  <c r="S63" i="3"/>
  <c r="T63" i="3"/>
  <c r="U63" i="3"/>
  <c r="V63" i="3"/>
  <c r="W63" i="3"/>
  <c r="X63" i="3"/>
  <c r="Y63" i="3"/>
  <c r="Z63" i="3"/>
  <c r="AA63" i="3"/>
  <c r="AE63" i="3" s="1"/>
  <c r="P64" i="3"/>
  <c r="Q64" i="3"/>
  <c r="R64" i="3"/>
  <c r="S64" i="3"/>
  <c r="T64" i="3"/>
  <c r="U64" i="3"/>
  <c r="V64" i="3"/>
  <c r="W64" i="3"/>
  <c r="X64" i="3"/>
  <c r="Y64" i="3"/>
  <c r="Z64" i="3"/>
  <c r="AA64" i="3"/>
  <c r="AE64" i="3" s="1"/>
  <c r="P65" i="3"/>
  <c r="Q65" i="3"/>
  <c r="R65" i="3"/>
  <c r="S65" i="3"/>
  <c r="T65" i="3"/>
  <c r="U65" i="3"/>
  <c r="V65" i="3"/>
  <c r="W65" i="3"/>
  <c r="X65" i="3"/>
  <c r="Y65" i="3"/>
  <c r="Z65" i="3"/>
  <c r="AA65" i="3"/>
  <c r="AE65" i="3" s="1"/>
  <c r="P66" i="3"/>
  <c r="Q66" i="3"/>
  <c r="R66" i="3"/>
  <c r="S66" i="3"/>
  <c r="T66" i="3"/>
  <c r="U66" i="3"/>
  <c r="V66" i="3"/>
  <c r="W66" i="3"/>
  <c r="X66" i="3"/>
  <c r="Y66" i="3"/>
  <c r="Z66" i="3"/>
  <c r="AA66" i="3"/>
  <c r="AE66" i="3" s="1"/>
  <c r="P67" i="3"/>
  <c r="Q67" i="3"/>
  <c r="R67" i="3"/>
  <c r="S67" i="3"/>
  <c r="T67" i="3"/>
  <c r="U67" i="3"/>
  <c r="V67" i="3"/>
  <c r="W67" i="3"/>
  <c r="X67" i="3"/>
  <c r="Y67" i="3"/>
  <c r="Z67" i="3"/>
  <c r="AA67" i="3"/>
  <c r="AE67" i="3" s="1"/>
  <c r="P68" i="3"/>
  <c r="Q68" i="3"/>
  <c r="R68" i="3"/>
  <c r="S68" i="3"/>
  <c r="T68" i="3"/>
  <c r="U68" i="3"/>
  <c r="V68" i="3"/>
  <c r="W68" i="3"/>
  <c r="X68" i="3"/>
  <c r="Y68" i="3"/>
  <c r="Z68" i="3"/>
  <c r="AA68" i="3"/>
  <c r="AE68" i="3" s="1"/>
  <c r="P69" i="3"/>
  <c r="Q69" i="3"/>
  <c r="R69" i="3"/>
  <c r="S69" i="3"/>
  <c r="T69" i="3"/>
  <c r="U69" i="3"/>
  <c r="V69" i="3"/>
  <c r="W69" i="3"/>
  <c r="X69" i="3"/>
  <c r="Y69" i="3"/>
  <c r="Z69" i="3"/>
  <c r="AA69" i="3"/>
  <c r="AE69" i="3" s="1"/>
  <c r="P70" i="3"/>
  <c r="Q70" i="3"/>
  <c r="R70" i="3"/>
  <c r="S70" i="3"/>
  <c r="T70" i="3"/>
  <c r="U70" i="3"/>
  <c r="V70" i="3"/>
  <c r="W70" i="3"/>
  <c r="X70" i="3"/>
  <c r="Y70" i="3"/>
  <c r="Z70" i="3"/>
  <c r="AA70" i="3"/>
  <c r="AE70" i="3" s="1"/>
  <c r="P71" i="3"/>
  <c r="Q71" i="3"/>
  <c r="R71" i="3"/>
  <c r="S71" i="3"/>
  <c r="T71" i="3"/>
  <c r="U71" i="3"/>
  <c r="V71" i="3"/>
  <c r="W71" i="3"/>
  <c r="X71" i="3"/>
  <c r="Y71" i="3"/>
  <c r="Z71" i="3"/>
  <c r="AA71" i="3"/>
  <c r="AE71" i="3" s="1"/>
  <c r="P72" i="3"/>
  <c r="Q72" i="3"/>
  <c r="R72" i="3"/>
  <c r="S72" i="3"/>
  <c r="T72" i="3"/>
  <c r="U72" i="3"/>
  <c r="V72" i="3"/>
  <c r="W72" i="3"/>
  <c r="X72" i="3"/>
  <c r="Y72" i="3"/>
  <c r="Z72" i="3"/>
  <c r="AA72" i="3"/>
  <c r="AE72" i="3" s="1"/>
  <c r="P73" i="3"/>
  <c r="Q73" i="3"/>
  <c r="R73" i="3"/>
  <c r="S73" i="3"/>
  <c r="T73" i="3"/>
  <c r="U73" i="3"/>
  <c r="V73" i="3"/>
  <c r="W73" i="3"/>
  <c r="X73" i="3"/>
  <c r="Y73" i="3"/>
  <c r="Z73" i="3"/>
  <c r="AA73" i="3"/>
  <c r="AE73" i="3" s="1"/>
  <c r="P74" i="3"/>
  <c r="Q74" i="3"/>
  <c r="R74" i="3"/>
  <c r="S74" i="3"/>
  <c r="T74" i="3"/>
  <c r="U74" i="3"/>
  <c r="V74" i="3"/>
  <c r="W74" i="3"/>
  <c r="X74" i="3"/>
  <c r="Y74" i="3"/>
  <c r="Z74" i="3"/>
  <c r="AA74" i="3"/>
  <c r="AE74" i="3" s="1"/>
  <c r="P75" i="3"/>
  <c r="Q75" i="3"/>
  <c r="R75" i="3"/>
  <c r="S75" i="3"/>
  <c r="T75" i="3"/>
  <c r="U75" i="3"/>
  <c r="V75" i="3"/>
  <c r="W75" i="3"/>
  <c r="X75" i="3"/>
  <c r="Y75" i="3"/>
  <c r="Z75" i="3"/>
  <c r="AA75" i="3"/>
  <c r="AE75" i="3" s="1"/>
  <c r="P76" i="3"/>
  <c r="Q76" i="3"/>
  <c r="R76" i="3"/>
  <c r="S76" i="3"/>
  <c r="T76" i="3"/>
  <c r="U76" i="3"/>
  <c r="V76" i="3"/>
  <c r="W76" i="3"/>
  <c r="X76" i="3"/>
  <c r="Y76" i="3"/>
  <c r="Z76" i="3"/>
  <c r="AA76" i="3"/>
  <c r="AE76" i="3" s="1"/>
  <c r="P77" i="3"/>
  <c r="Q77" i="3"/>
  <c r="R77" i="3"/>
  <c r="S77" i="3"/>
  <c r="T77" i="3"/>
  <c r="U77" i="3"/>
  <c r="V77" i="3"/>
  <c r="W77" i="3"/>
  <c r="X77" i="3"/>
  <c r="Y77" i="3"/>
  <c r="Z77" i="3"/>
  <c r="AA77" i="3"/>
  <c r="AE77" i="3" s="1"/>
  <c r="P78" i="3"/>
  <c r="Q78" i="3"/>
  <c r="R78" i="3"/>
  <c r="S78" i="3"/>
  <c r="T78" i="3"/>
  <c r="U78" i="3"/>
  <c r="V78" i="3"/>
  <c r="W78" i="3"/>
  <c r="X78" i="3"/>
  <c r="Y78" i="3"/>
  <c r="Z78" i="3"/>
  <c r="AA78" i="3"/>
  <c r="AE78" i="3" s="1"/>
  <c r="P79" i="3"/>
  <c r="Q79" i="3"/>
  <c r="R79" i="3"/>
  <c r="S79" i="3"/>
  <c r="T79" i="3"/>
  <c r="U79" i="3"/>
  <c r="V79" i="3"/>
  <c r="W79" i="3"/>
  <c r="X79" i="3"/>
  <c r="Y79" i="3"/>
  <c r="Z79" i="3"/>
  <c r="AA79" i="3"/>
  <c r="AE79" i="3" s="1"/>
  <c r="P80" i="3"/>
  <c r="Q80" i="3"/>
  <c r="R80" i="3"/>
  <c r="S80" i="3"/>
  <c r="T80" i="3"/>
  <c r="U80" i="3"/>
  <c r="V80" i="3"/>
  <c r="W80" i="3"/>
  <c r="X80" i="3"/>
  <c r="Y80" i="3"/>
  <c r="Z80" i="3"/>
  <c r="AA80" i="3"/>
  <c r="AE80" i="3" s="1"/>
  <c r="P81" i="3"/>
  <c r="Q81" i="3"/>
  <c r="R81" i="3"/>
  <c r="S81" i="3"/>
  <c r="T81" i="3"/>
  <c r="U81" i="3"/>
  <c r="V81" i="3"/>
  <c r="W81" i="3"/>
  <c r="X81" i="3"/>
  <c r="Y81" i="3"/>
  <c r="Z81" i="3"/>
  <c r="AA81" i="3"/>
  <c r="AE81" i="3" s="1"/>
  <c r="P82" i="3"/>
  <c r="Q82" i="3"/>
  <c r="R82" i="3"/>
  <c r="S82" i="3"/>
  <c r="T82" i="3"/>
  <c r="U82" i="3"/>
  <c r="V82" i="3"/>
  <c r="W82" i="3"/>
  <c r="X82" i="3"/>
  <c r="Y82" i="3"/>
  <c r="Z82" i="3"/>
  <c r="AA82" i="3"/>
  <c r="AE82" i="3" s="1"/>
  <c r="P83" i="3"/>
  <c r="Q83" i="3"/>
  <c r="R83" i="3"/>
  <c r="S83" i="3"/>
  <c r="T83" i="3"/>
  <c r="U83" i="3"/>
  <c r="V83" i="3"/>
  <c r="W83" i="3"/>
  <c r="X83" i="3"/>
  <c r="Y83" i="3"/>
  <c r="Z83" i="3"/>
  <c r="AA83" i="3"/>
  <c r="AE83" i="3" s="1"/>
  <c r="P84" i="3"/>
  <c r="Q84" i="3"/>
  <c r="R84" i="3"/>
  <c r="S84" i="3"/>
  <c r="T84" i="3"/>
  <c r="U84" i="3"/>
  <c r="V84" i="3"/>
  <c r="W84" i="3"/>
  <c r="X84" i="3"/>
  <c r="Y84" i="3"/>
  <c r="Z84" i="3"/>
  <c r="AA84" i="3"/>
  <c r="AE84" i="3" s="1"/>
  <c r="AA4" i="3"/>
  <c r="Z4" i="3"/>
  <c r="Y4" i="3"/>
  <c r="X4" i="3"/>
  <c r="W4" i="3"/>
  <c r="V4" i="3"/>
  <c r="U4" i="3"/>
  <c r="T4" i="3"/>
  <c r="S4" i="3"/>
  <c r="R4" i="3"/>
  <c r="Q4" i="3"/>
  <c r="P4" i="3"/>
  <c r="B5" i="3"/>
  <c r="C5" i="3"/>
  <c r="D5" i="3"/>
  <c r="E5" i="3"/>
  <c r="F5" i="3"/>
  <c r="G5" i="3"/>
  <c r="H5" i="3"/>
  <c r="I5" i="3"/>
  <c r="J5" i="3"/>
  <c r="K5" i="3"/>
  <c r="L5" i="3"/>
  <c r="M5" i="3"/>
  <c r="AD5" i="3" s="1"/>
  <c r="B6" i="3"/>
  <c r="C6" i="3"/>
  <c r="D6" i="3"/>
  <c r="E6" i="3"/>
  <c r="F6" i="3"/>
  <c r="G6" i="3"/>
  <c r="H6" i="3"/>
  <c r="I6" i="3"/>
  <c r="J6" i="3"/>
  <c r="K6" i="3"/>
  <c r="L6" i="3"/>
  <c r="M6" i="3"/>
  <c r="AD6" i="3" s="1"/>
  <c r="B7" i="3"/>
  <c r="C7" i="3"/>
  <c r="D7" i="3"/>
  <c r="E7" i="3"/>
  <c r="F7" i="3"/>
  <c r="G7" i="3"/>
  <c r="H7" i="3"/>
  <c r="I7" i="3"/>
  <c r="J7" i="3"/>
  <c r="K7" i="3"/>
  <c r="L7" i="3"/>
  <c r="M7" i="3"/>
  <c r="AD7" i="3" s="1"/>
  <c r="B8" i="3"/>
  <c r="C8" i="3"/>
  <c r="D8" i="3"/>
  <c r="E8" i="3"/>
  <c r="F8" i="3"/>
  <c r="G8" i="3"/>
  <c r="H8" i="3"/>
  <c r="I8" i="3"/>
  <c r="J8" i="3"/>
  <c r="K8" i="3"/>
  <c r="L8" i="3"/>
  <c r="M8" i="3"/>
  <c r="AD8" i="3" s="1"/>
  <c r="B9" i="3"/>
  <c r="C9" i="3"/>
  <c r="D9" i="3"/>
  <c r="E9" i="3"/>
  <c r="F9" i="3"/>
  <c r="G9" i="3"/>
  <c r="H9" i="3"/>
  <c r="I9" i="3"/>
  <c r="J9" i="3"/>
  <c r="K9" i="3"/>
  <c r="L9" i="3"/>
  <c r="M9" i="3"/>
  <c r="AD9" i="3" s="1"/>
  <c r="B10" i="3"/>
  <c r="C10" i="3"/>
  <c r="D10" i="3"/>
  <c r="E10" i="3"/>
  <c r="F10" i="3"/>
  <c r="G10" i="3"/>
  <c r="H10" i="3"/>
  <c r="I10" i="3"/>
  <c r="J10" i="3"/>
  <c r="K10" i="3"/>
  <c r="L10" i="3"/>
  <c r="M10" i="3"/>
  <c r="B11" i="3"/>
  <c r="C11" i="3"/>
  <c r="D11" i="3"/>
  <c r="E11" i="3"/>
  <c r="F11" i="3"/>
  <c r="G11" i="3"/>
  <c r="H11" i="3"/>
  <c r="I11" i="3"/>
  <c r="J11" i="3"/>
  <c r="K11" i="3"/>
  <c r="L11" i="3"/>
  <c r="M11" i="3"/>
  <c r="AD11" i="3" s="1"/>
  <c r="B12" i="3"/>
  <c r="C12" i="3"/>
  <c r="D12" i="3"/>
  <c r="E12" i="3"/>
  <c r="F12" i="3"/>
  <c r="G12" i="3"/>
  <c r="H12" i="3"/>
  <c r="I12" i="3"/>
  <c r="J12" i="3"/>
  <c r="K12" i="3"/>
  <c r="L12" i="3"/>
  <c r="M12" i="3"/>
  <c r="AD12" i="3" s="1"/>
  <c r="B13" i="3"/>
  <c r="C13" i="3"/>
  <c r="D13" i="3"/>
  <c r="E13" i="3"/>
  <c r="F13" i="3"/>
  <c r="G13" i="3"/>
  <c r="H13" i="3"/>
  <c r="I13" i="3"/>
  <c r="J13" i="3"/>
  <c r="K13" i="3"/>
  <c r="L13" i="3"/>
  <c r="M13" i="3"/>
  <c r="AD13" i="3" s="1"/>
  <c r="B14" i="3"/>
  <c r="C14" i="3"/>
  <c r="D14" i="3"/>
  <c r="E14" i="3"/>
  <c r="F14" i="3"/>
  <c r="G14" i="3"/>
  <c r="H14" i="3"/>
  <c r="I14" i="3"/>
  <c r="J14" i="3"/>
  <c r="K14" i="3"/>
  <c r="L14" i="3"/>
  <c r="M14" i="3"/>
  <c r="AD14" i="3" s="1"/>
  <c r="B15" i="3"/>
  <c r="C15" i="3"/>
  <c r="D15" i="3"/>
  <c r="E15" i="3"/>
  <c r="F15" i="3"/>
  <c r="G15" i="3"/>
  <c r="H15" i="3"/>
  <c r="I15" i="3"/>
  <c r="J15" i="3"/>
  <c r="K15" i="3"/>
  <c r="L15" i="3"/>
  <c r="M15" i="3"/>
  <c r="AD15" i="3" s="1"/>
  <c r="B16" i="3"/>
  <c r="C16" i="3"/>
  <c r="D16" i="3"/>
  <c r="E16" i="3"/>
  <c r="F16" i="3"/>
  <c r="G16" i="3"/>
  <c r="H16" i="3"/>
  <c r="I16" i="3"/>
  <c r="J16" i="3"/>
  <c r="K16" i="3"/>
  <c r="L16" i="3"/>
  <c r="M16" i="3"/>
  <c r="AD16" i="3" s="1"/>
  <c r="B17" i="3"/>
  <c r="C17" i="3"/>
  <c r="D17" i="3"/>
  <c r="E17" i="3"/>
  <c r="F17" i="3"/>
  <c r="G17" i="3"/>
  <c r="H17" i="3"/>
  <c r="I17" i="3"/>
  <c r="J17" i="3"/>
  <c r="K17" i="3"/>
  <c r="L17" i="3"/>
  <c r="M17" i="3"/>
  <c r="AD17" i="3" s="1"/>
  <c r="B18" i="3"/>
  <c r="C18" i="3"/>
  <c r="D18" i="3"/>
  <c r="E18" i="3"/>
  <c r="F18" i="3"/>
  <c r="G18" i="3"/>
  <c r="H18" i="3"/>
  <c r="I18" i="3"/>
  <c r="J18" i="3"/>
  <c r="K18" i="3"/>
  <c r="L18" i="3"/>
  <c r="M18" i="3"/>
  <c r="AD18" i="3" s="1"/>
  <c r="B19" i="3"/>
  <c r="C19" i="3"/>
  <c r="D19" i="3"/>
  <c r="E19" i="3"/>
  <c r="F19" i="3"/>
  <c r="G19" i="3"/>
  <c r="H19" i="3"/>
  <c r="I19" i="3"/>
  <c r="J19" i="3"/>
  <c r="K19" i="3"/>
  <c r="L19" i="3"/>
  <c r="M19" i="3"/>
  <c r="AD19" i="3" s="1"/>
  <c r="B20" i="3"/>
  <c r="C20" i="3"/>
  <c r="D20" i="3"/>
  <c r="E20" i="3"/>
  <c r="F20" i="3"/>
  <c r="G20" i="3"/>
  <c r="H20" i="3"/>
  <c r="I20" i="3"/>
  <c r="J20" i="3"/>
  <c r="K20" i="3"/>
  <c r="L20" i="3"/>
  <c r="M20" i="3"/>
  <c r="AD20" i="3" s="1"/>
  <c r="B21" i="3"/>
  <c r="C21" i="3"/>
  <c r="D21" i="3"/>
  <c r="E21" i="3"/>
  <c r="F21" i="3"/>
  <c r="G21" i="3"/>
  <c r="H21" i="3"/>
  <c r="I21" i="3"/>
  <c r="J21" i="3"/>
  <c r="K21" i="3"/>
  <c r="L21" i="3"/>
  <c r="M21" i="3"/>
  <c r="AD21" i="3" s="1"/>
  <c r="B22" i="3"/>
  <c r="C22" i="3"/>
  <c r="D22" i="3"/>
  <c r="E22" i="3"/>
  <c r="F22" i="3"/>
  <c r="G22" i="3"/>
  <c r="H22" i="3"/>
  <c r="I22" i="3"/>
  <c r="J22" i="3"/>
  <c r="K22" i="3"/>
  <c r="L22" i="3"/>
  <c r="M22" i="3"/>
  <c r="AD22" i="3" s="1"/>
  <c r="B23" i="3"/>
  <c r="C23" i="3"/>
  <c r="D23" i="3"/>
  <c r="E23" i="3"/>
  <c r="F23" i="3"/>
  <c r="G23" i="3"/>
  <c r="H23" i="3"/>
  <c r="I23" i="3"/>
  <c r="J23" i="3"/>
  <c r="K23" i="3"/>
  <c r="L23" i="3"/>
  <c r="M23" i="3"/>
  <c r="AD23" i="3" s="1"/>
  <c r="B24" i="3"/>
  <c r="C24" i="3"/>
  <c r="D24" i="3"/>
  <c r="E24" i="3"/>
  <c r="F24" i="3"/>
  <c r="G24" i="3"/>
  <c r="H24" i="3"/>
  <c r="I24" i="3"/>
  <c r="J24" i="3"/>
  <c r="K24" i="3"/>
  <c r="L24" i="3"/>
  <c r="M24" i="3"/>
  <c r="AD24" i="3" s="1"/>
  <c r="B25" i="3"/>
  <c r="C25" i="3"/>
  <c r="D25" i="3"/>
  <c r="E25" i="3"/>
  <c r="F25" i="3"/>
  <c r="G25" i="3"/>
  <c r="H25" i="3"/>
  <c r="I25" i="3"/>
  <c r="J25" i="3"/>
  <c r="K25" i="3"/>
  <c r="L25" i="3"/>
  <c r="M25" i="3"/>
  <c r="AD25" i="3" s="1"/>
  <c r="B26" i="3"/>
  <c r="C26" i="3"/>
  <c r="D26" i="3"/>
  <c r="E26" i="3"/>
  <c r="F26" i="3"/>
  <c r="G26" i="3"/>
  <c r="H26" i="3"/>
  <c r="I26" i="3"/>
  <c r="J26" i="3"/>
  <c r="K26" i="3"/>
  <c r="L26" i="3"/>
  <c r="M26" i="3"/>
  <c r="AD26" i="3" s="1"/>
  <c r="B27" i="3"/>
  <c r="C27" i="3"/>
  <c r="D27" i="3"/>
  <c r="E27" i="3"/>
  <c r="F27" i="3"/>
  <c r="G27" i="3"/>
  <c r="H27" i="3"/>
  <c r="I27" i="3"/>
  <c r="J27" i="3"/>
  <c r="K27" i="3"/>
  <c r="L27" i="3"/>
  <c r="M27" i="3"/>
  <c r="AD27" i="3" s="1"/>
  <c r="B28" i="3"/>
  <c r="C28" i="3"/>
  <c r="D28" i="3"/>
  <c r="E28" i="3"/>
  <c r="F28" i="3"/>
  <c r="G28" i="3"/>
  <c r="H28" i="3"/>
  <c r="I28" i="3"/>
  <c r="J28" i="3"/>
  <c r="K28" i="3"/>
  <c r="L28" i="3"/>
  <c r="M28" i="3"/>
  <c r="AD28" i="3" s="1"/>
  <c r="B29" i="3"/>
  <c r="C29" i="3"/>
  <c r="D29" i="3"/>
  <c r="E29" i="3"/>
  <c r="F29" i="3"/>
  <c r="G29" i="3"/>
  <c r="H29" i="3"/>
  <c r="I29" i="3"/>
  <c r="J29" i="3"/>
  <c r="K29" i="3"/>
  <c r="L29" i="3"/>
  <c r="M29" i="3"/>
  <c r="AD29" i="3" s="1"/>
  <c r="B30" i="3"/>
  <c r="C30" i="3"/>
  <c r="D30" i="3"/>
  <c r="E30" i="3"/>
  <c r="F30" i="3"/>
  <c r="G30" i="3"/>
  <c r="H30" i="3"/>
  <c r="I30" i="3"/>
  <c r="J30" i="3"/>
  <c r="K30" i="3"/>
  <c r="L30" i="3"/>
  <c r="M30" i="3"/>
  <c r="AD30" i="3" s="1"/>
  <c r="B31" i="3"/>
  <c r="C31" i="3"/>
  <c r="D31" i="3"/>
  <c r="E31" i="3"/>
  <c r="F31" i="3"/>
  <c r="G31" i="3"/>
  <c r="H31" i="3"/>
  <c r="I31" i="3"/>
  <c r="J31" i="3"/>
  <c r="K31" i="3"/>
  <c r="L31" i="3"/>
  <c r="M31" i="3"/>
  <c r="AD31" i="3" s="1"/>
  <c r="B32" i="3"/>
  <c r="C32" i="3"/>
  <c r="D32" i="3"/>
  <c r="E32" i="3"/>
  <c r="F32" i="3"/>
  <c r="G32" i="3"/>
  <c r="H32" i="3"/>
  <c r="I32" i="3"/>
  <c r="J32" i="3"/>
  <c r="K32" i="3"/>
  <c r="L32" i="3"/>
  <c r="M32" i="3"/>
  <c r="AD32" i="3" s="1"/>
  <c r="B33" i="3"/>
  <c r="C33" i="3"/>
  <c r="D33" i="3"/>
  <c r="E33" i="3"/>
  <c r="F33" i="3"/>
  <c r="G33" i="3"/>
  <c r="H33" i="3"/>
  <c r="I33" i="3"/>
  <c r="J33" i="3"/>
  <c r="K33" i="3"/>
  <c r="L33" i="3"/>
  <c r="M33" i="3"/>
  <c r="AD33" i="3" s="1"/>
  <c r="B34" i="3"/>
  <c r="C34" i="3"/>
  <c r="D34" i="3"/>
  <c r="E34" i="3"/>
  <c r="F34" i="3"/>
  <c r="G34" i="3"/>
  <c r="H34" i="3"/>
  <c r="I34" i="3"/>
  <c r="J34" i="3"/>
  <c r="K34" i="3"/>
  <c r="L34" i="3"/>
  <c r="M34" i="3"/>
  <c r="AD34" i="3" s="1"/>
  <c r="B35" i="3"/>
  <c r="C35" i="3"/>
  <c r="D35" i="3"/>
  <c r="E35" i="3"/>
  <c r="F35" i="3"/>
  <c r="G35" i="3"/>
  <c r="H35" i="3"/>
  <c r="I35" i="3"/>
  <c r="J35" i="3"/>
  <c r="K35" i="3"/>
  <c r="L35" i="3"/>
  <c r="M35" i="3"/>
  <c r="B36" i="3"/>
  <c r="C36" i="3"/>
  <c r="D36" i="3"/>
  <c r="E36" i="3"/>
  <c r="F36" i="3"/>
  <c r="G36" i="3"/>
  <c r="H36" i="3"/>
  <c r="I36" i="3"/>
  <c r="J36" i="3"/>
  <c r="K36" i="3"/>
  <c r="L36" i="3"/>
  <c r="M36" i="3"/>
  <c r="AD36" i="3" s="1"/>
  <c r="B37" i="3"/>
  <c r="C37" i="3"/>
  <c r="D37" i="3"/>
  <c r="E37" i="3"/>
  <c r="F37" i="3"/>
  <c r="G37" i="3"/>
  <c r="H37" i="3"/>
  <c r="I37" i="3"/>
  <c r="J37" i="3"/>
  <c r="K37" i="3"/>
  <c r="L37" i="3"/>
  <c r="M37" i="3"/>
  <c r="AD37" i="3" s="1"/>
  <c r="B38" i="3"/>
  <c r="C38" i="3"/>
  <c r="D38" i="3"/>
  <c r="E38" i="3"/>
  <c r="F38" i="3"/>
  <c r="G38" i="3"/>
  <c r="H38" i="3"/>
  <c r="I38" i="3"/>
  <c r="J38" i="3"/>
  <c r="K38" i="3"/>
  <c r="L38" i="3"/>
  <c r="M38" i="3"/>
  <c r="AD38" i="3" s="1"/>
  <c r="B39" i="3"/>
  <c r="C39" i="3"/>
  <c r="D39" i="3"/>
  <c r="E39" i="3"/>
  <c r="F39" i="3"/>
  <c r="G39" i="3"/>
  <c r="H39" i="3"/>
  <c r="I39" i="3"/>
  <c r="J39" i="3"/>
  <c r="K39" i="3"/>
  <c r="L39" i="3"/>
  <c r="M39" i="3"/>
  <c r="AD39" i="3" s="1"/>
  <c r="B40" i="3"/>
  <c r="C40" i="3"/>
  <c r="D40" i="3"/>
  <c r="E40" i="3"/>
  <c r="F40" i="3"/>
  <c r="G40" i="3"/>
  <c r="H40" i="3"/>
  <c r="I40" i="3"/>
  <c r="J40" i="3"/>
  <c r="K40" i="3"/>
  <c r="L40" i="3"/>
  <c r="M40" i="3"/>
  <c r="B41" i="3"/>
  <c r="C41" i="3"/>
  <c r="D41" i="3"/>
  <c r="E41" i="3"/>
  <c r="F41" i="3"/>
  <c r="G41" i="3"/>
  <c r="H41" i="3"/>
  <c r="I41" i="3"/>
  <c r="J41" i="3"/>
  <c r="K41" i="3"/>
  <c r="L41" i="3"/>
  <c r="M41" i="3"/>
  <c r="AD41" i="3" s="1"/>
  <c r="B42" i="3"/>
  <c r="C42" i="3"/>
  <c r="D42" i="3"/>
  <c r="E42" i="3"/>
  <c r="F42" i="3"/>
  <c r="G42" i="3"/>
  <c r="H42" i="3"/>
  <c r="I42" i="3"/>
  <c r="J42" i="3"/>
  <c r="K42" i="3"/>
  <c r="L42" i="3"/>
  <c r="M42" i="3"/>
  <c r="AD42" i="3" s="1"/>
  <c r="B43" i="3"/>
  <c r="C43" i="3"/>
  <c r="D43" i="3"/>
  <c r="E43" i="3"/>
  <c r="F43" i="3"/>
  <c r="G43" i="3"/>
  <c r="H43" i="3"/>
  <c r="I43" i="3"/>
  <c r="J43" i="3"/>
  <c r="K43" i="3"/>
  <c r="L43" i="3"/>
  <c r="M43" i="3"/>
  <c r="AD43" i="3" s="1"/>
  <c r="B44" i="3"/>
  <c r="C44" i="3"/>
  <c r="D44" i="3"/>
  <c r="E44" i="3"/>
  <c r="F44" i="3"/>
  <c r="G44" i="3"/>
  <c r="H44" i="3"/>
  <c r="I44" i="3"/>
  <c r="J44" i="3"/>
  <c r="K44" i="3"/>
  <c r="L44" i="3"/>
  <c r="M44" i="3"/>
  <c r="AD44" i="3" s="1"/>
  <c r="B45" i="3"/>
  <c r="C45" i="3"/>
  <c r="D45" i="3"/>
  <c r="E45" i="3"/>
  <c r="F45" i="3"/>
  <c r="G45" i="3"/>
  <c r="H45" i="3"/>
  <c r="I45" i="3"/>
  <c r="J45" i="3"/>
  <c r="K45" i="3"/>
  <c r="L45" i="3"/>
  <c r="M45" i="3"/>
  <c r="B46" i="3"/>
  <c r="C46" i="3"/>
  <c r="D46" i="3"/>
  <c r="E46" i="3"/>
  <c r="F46" i="3"/>
  <c r="G46" i="3"/>
  <c r="H46" i="3"/>
  <c r="I46" i="3"/>
  <c r="J46" i="3"/>
  <c r="K46" i="3"/>
  <c r="L46" i="3"/>
  <c r="M46" i="3"/>
  <c r="AD46" i="3" s="1"/>
  <c r="B47" i="3"/>
  <c r="C47" i="3"/>
  <c r="D47" i="3"/>
  <c r="E47" i="3"/>
  <c r="F47" i="3"/>
  <c r="G47" i="3"/>
  <c r="H47" i="3"/>
  <c r="I47" i="3"/>
  <c r="J47" i="3"/>
  <c r="K47" i="3"/>
  <c r="L47" i="3"/>
  <c r="M47" i="3"/>
  <c r="AD47" i="3" s="1"/>
  <c r="B48" i="3"/>
  <c r="C48" i="3"/>
  <c r="D48" i="3"/>
  <c r="E48" i="3"/>
  <c r="F48" i="3"/>
  <c r="G48" i="3"/>
  <c r="H48" i="3"/>
  <c r="I48" i="3"/>
  <c r="J48" i="3"/>
  <c r="K48" i="3"/>
  <c r="L48" i="3"/>
  <c r="M48" i="3"/>
  <c r="AD48" i="3" s="1"/>
  <c r="B49" i="3"/>
  <c r="C49" i="3"/>
  <c r="D49" i="3"/>
  <c r="E49" i="3"/>
  <c r="F49" i="3"/>
  <c r="G49" i="3"/>
  <c r="H49" i="3"/>
  <c r="I49" i="3"/>
  <c r="J49" i="3"/>
  <c r="K49" i="3"/>
  <c r="L49" i="3"/>
  <c r="M49" i="3"/>
  <c r="AD49" i="3" s="1"/>
  <c r="B50" i="3"/>
  <c r="C50" i="3"/>
  <c r="D50" i="3"/>
  <c r="E50" i="3"/>
  <c r="F50" i="3"/>
  <c r="G50" i="3"/>
  <c r="H50" i="3"/>
  <c r="I50" i="3"/>
  <c r="J50" i="3"/>
  <c r="K50" i="3"/>
  <c r="L50" i="3"/>
  <c r="M50" i="3"/>
  <c r="AD50" i="3" s="1"/>
  <c r="B51" i="3"/>
  <c r="C51" i="3"/>
  <c r="D51" i="3"/>
  <c r="E51" i="3"/>
  <c r="F51" i="3"/>
  <c r="G51" i="3"/>
  <c r="H51" i="3"/>
  <c r="I51" i="3"/>
  <c r="J51" i="3"/>
  <c r="K51" i="3"/>
  <c r="L51" i="3"/>
  <c r="M51" i="3"/>
  <c r="AD51" i="3" s="1"/>
  <c r="B52" i="3"/>
  <c r="C52" i="3"/>
  <c r="D52" i="3"/>
  <c r="E52" i="3"/>
  <c r="F52" i="3"/>
  <c r="G52" i="3"/>
  <c r="H52" i="3"/>
  <c r="I52" i="3"/>
  <c r="J52" i="3"/>
  <c r="K52" i="3"/>
  <c r="L52" i="3"/>
  <c r="M52" i="3"/>
  <c r="AD52" i="3" s="1"/>
  <c r="B53" i="3"/>
  <c r="C53" i="3"/>
  <c r="D53" i="3"/>
  <c r="E53" i="3"/>
  <c r="F53" i="3"/>
  <c r="G53" i="3"/>
  <c r="H53" i="3"/>
  <c r="I53" i="3"/>
  <c r="J53" i="3"/>
  <c r="K53" i="3"/>
  <c r="L53" i="3"/>
  <c r="M53" i="3"/>
  <c r="AD53" i="3" s="1"/>
  <c r="B54" i="3"/>
  <c r="C54" i="3"/>
  <c r="D54" i="3"/>
  <c r="E54" i="3"/>
  <c r="F54" i="3"/>
  <c r="G54" i="3"/>
  <c r="H54" i="3"/>
  <c r="I54" i="3"/>
  <c r="J54" i="3"/>
  <c r="K54" i="3"/>
  <c r="L54" i="3"/>
  <c r="M54" i="3"/>
  <c r="AD54" i="3" s="1"/>
  <c r="B55" i="3"/>
  <c r="C55" i="3"/>
  <c r="D55" i="3"/>
  <c r="E55" i="3"/>
  <c r="F55" i="3"/>
  <c r="G55" i="3"/>
  <c r="H55" i="3"/>
  <c r="I55" i="3"/>
  <c r="J55" i="3"/>
  <c r="K55" i="3"/>
  <c r="L55" i="3"/>
  <c r="M55" i="3"/>
  <c r="B56" i="3"/>
  <c r="C56" i="3"/>
  <c r="D56" i="3"/>
  <c r="E56" i="3"/>
  <c r="F56" i="3"/>
  <c r="G56" i="3"/>
  <c r="H56" i="3"/>
  <c r="I56" i="3"/>
  <c r="J56" i="3"/>
  <c r="K56" i="3"/>
  <c r="L56" i="3"/>
  <c r="M56" i="3"/>
  <c r="AD56" i="3" s="1"/>
  <c r="B57" i="3"/>
  <c r="C57" i="3"/>
  <c r="D57" i="3"/>
  <c r="E57" i="3"/>
  <c r="F57" i="3"/>
  <c r="G57" i="3"/>
  <c r="H57" i="3"/>
  <c r="I57" i="3"/>
  <c r="J57" i="3"/>
  <c r="K57" i="3"/>
  <c r="L57" i="3"/>
  <c r="M57" i="3"/>
  <c r="AD57" i="3" s="1"/>
  <c r="B58" i="3"/>
  <c r="C58" i="3"/>
  <c r="D58" i="3"/>
  <c r="E58" i="3"/>
  <c r="F58" i="3"/>
  <c r="G58" i="3"/>
  <c r="H58" i="3"/>
  <c r="I58" i="3"/>
  <c r="J58" i="3"/>
  <c r="K58" i="3"/>
  <c r="L58" i="3"/>
  <c r="M58" i="3"/>
  <c r="AD58" i="3" s="1"/>
  <c r="B59" i="3"/>
  <c r="C59" i="3"/>
  <c r="D59" i="3"/>
  <c r="E59" i="3"/>
  <c r="F59" i="3"/>
  <c r="G59" i="3"/>
  <c r="H59" i="3"/>
  <c r="I59" i="3"/>
  <c r="J59" i="3"/>
  <c r="K59" i="3"/>
  <c r="L59" i="3"/>
  <c r="M59" i="3"/>
  <c r="AD59" i="3" s="1"/>
  <c r="B60" i="3"/>
  <c r="C60" i="3"/>
  <c r="D60" i="3"/>
  <c r="E60" i="3"/>
  <c r="F60" i="3"/>
  <c r="G60" i="3"/>
  <c r="H60" i="3"/>
  <c r="I60" i="3"/>
  <c r="J60" i="3"/>
  <c r="K60" i="3"/>
  <c r="L60" i="3"/>
  <c r="M60" i="3"/>
  <c r="B61" i="3"/>
  <c r="C61" i="3"/>
  <c r="D61" i="3"/>
  <c r="E61" i="3"/>
  <c r="F61" i="3"/>
  <c r="G61" i="3"/>
  <c r="H61" i="3"/>
  <c r="I61" i="3"/>
  <c r="J61" i="3"/>
  <c r="K61" i="3"/>
  <c r="L61" i="3"/>
  <c r="M61" i="3"/>
  <c r="B62" i="3"/>
  <c r="C62" i="3"/>
  <c r="D62" i="3"/>
  <c r="E62" i="3"/>
  <c r="F62" i="3"/>
  <c r="G62" i="3"/>
  <c r="H62" i="3"/>
  <c r="I62" i="3"/>
  <c r="J62" i="3"/>
  <c r="K62" i="3"/>
  <c r="L62" i="3"/>
  <c r="M62" i="3"/>
  <c r="AD62" i="3" s="1"/>
  <c r="B63" i="3"/>
  <c r="C63" i="3"/>
  <c r="D63" i="3"/>
  <c r="E63" i="3"/>
  <c r="F63" i="3"/>
  <c r="G63" i="3"/>
  <c r="H63" i="3"/>
  <c r="I63" i="3"/>
  <c r="J63" i="3"/>
  <c r="K63" i="3"/>
  <c r="L63" i="3"/>
  <c r="M63" i="3"/>
  <c r="AD63" i="3" s="1"/>
  <c r="B64" i="3"/>
  <c r="C64" i="3"/>
  <c r="D64" i="3"/>
  <c r="E64" i="3"/>
  <c r="F64" i="3"/>
  <c r="G64" i="3"/>
  <c r="H64" i="3"/>
  <c r="I64" i="3"/>
  <c r="J64" i="3"/>
  <c r="K64" i="3"/>
  <c r="L64" i="3"/>
  <c r="M64" i="3"/>
  <c r="AD64" i="3" s="1"/>
  <c r="B65" i="3"/>
  <c r="C65" i="3"/>
  <c r="D65" i="3"/>
  <c r="E65" i="3"/>
  <c r="F65" i="3"/>
  <c r="G65" i="3"/>
  <c r="H65" i="3"/>
  <c r="I65" i="3"/>
  <c r="J65" i="3"/>
  <c r="K65" i="3"/>
  <c r="L65" i="3"/>
  <c r="M65" i="3"/>
  <c r="AD65" i="3" s="1"/>
  <c r="B66" i="3"/>
  <c r="C66" i="3"/>
  <c r="D66" i="3"/>
  <c r="E66" i="3"/>
  <c r="F66" i="3"/>
  <c r="G66" i="3"/>
  <c r="H66" i="3"/>
  <c r="I66" i="3"/>
  <c r="J66" i="3"/>
  <c r="K66" i="3"/>
  <c r="L66" i="3"/>
  <c r="M66" i="3"/>
  <c r="AD66" i="3" s="1"/>
  <c r="B67" i="3"/>
  <c r="C67" i="3"/>
  <c r="D67" i="3"/>
  <c r="E67" i="3"/>
  <c r="F67" i="3"/>
  <c r="G67" i="3"/>
  <c r="H67" i="3"/>
  <c r="I67" i="3"/>
  <c r="J67" i="3"/>
  <c r="K67" i="3"/>
  <c r="L67" i="3"/>
  <c r="M67" i="3"/>
  <c r="AD67" i="3" s="1"/>
  <c r="B68" i="3"/>
  <c r="C68" i="3"/>
  <c r="D68" i="3"/>
  <c r="E68" i="3"/>
  <c r="F68" i="3"/>
  <c r="G68" i="3"/>
  <c r="H68" i="3"/>
  <c r="I68" i="3"/>
  <c r="J68" i="3"/>
  <c r="K68" i="3"/>
  <c r="L68" i="3"/>
  <c r="M68" i="3"/>
  <c r="AD68" i="3" s="1"/>
  <c r="B69" i="3"/>
  <c r="C69" i="3"/>
  <c r="D69" i="3"/>
  <c r="E69" i="3"/>
  <c r="F69" i="3"/>
  <c r="G69" i="3"/>
  <c r="H69" i="3"/>
  <c r="I69" i="3"/>
  <c r="J69" i="3"/>
  <c r="K69" i="3"/>
  <c r="L69" i="3"/>
  <c r="M69" i="3"/>
  <c r="AD69" i="3" s="1"/>
  <c r="B70" i="3"/>
  <c r="C70" i="3"/>
  <c r="D70" i="3"/>
  <c r="E70" i="3"/>
  <c r="F70" i="3"/>
  <c r="G70" i="3"/>
  <c r="H70" i="3"/>
  <c r="I70" i="3"/>
  <c r="J70" i="3"/>
  <c r="K70" i="3"/>
  <c r="L70" i="3"/>
  <c r="M70" i="3"/>
  <c r="AD70" i="3" s="1"/>
  <c r="B71" i="3"/>
  <c r="C71" i="3"/>
  <c r="D71" i="3"/>
  <c r="E71" i="3"/>
  <c r="F71" i="3"/>
  <c r="G71" i="3"/>
  <c r="H71" i="3"/>
  <c r="I71" i="3"/>
  <c r="J71" i="3"/>
  <c r="K71" i="3"/>
  <c r="L71" i="3"/>
  <c r="M71" i="3"/>
  <c r="AD71" i="3" s="1"/>
  <c r="B72" i="3"/>
  <c r="C72" i="3"/>
  <c r="D72" i="3"/>
  <c r="E72" i="3"/>
  <c r="F72" i="3"/>
  <c r="G72" i="3"/>
  <c r="H72" i="3"/>
  <c r="I72" i="3"/>
  <c r="J72" i="3"/>
  <c r="K72" i="3"/>
  <c r="L72" i="3"/>
  <c r="M72" i="3"/>
  <c r="B73" i="3"/>
  <c r="C73" i="3"/>
  <c r="D73" i="3"/>
  <c r="E73" i="3"/>
  <c r="F73" i="3"/>
  <c r="G73" i="3"/>
  <c r="H73" i="3"/>
  <c r="I73" i="3"/>
  <c r="J73" i="3"/>
  <c r="K73" i="3"/>
  <c r="L73" i="3"/>
  <c r="M73" i="3"/>
  <c r="AD73" i="3" s="1"/>
  <c r="B74" i="3"/>
  <c r="C74" i="3"/>
  <c r="D74" i="3"/>
  <c r="E74" i="3"/>
  <c r="F74" i="3"/>
  <c r="G74" i="3"/>
  <c r="H74" i="3"/>
  <c r="I74" i="3"/>
  <c r="J74" i="3"/>
  <c r="K74" i="3"/>
  <c r="L74" i="3"/>
  <c r="M74" i="3"/>
  <c r="AD74" i="3" s="1"/>
  <c r="B75" i="3"/>
  <c r="C75" i="3"/>
  <c r="D75" i="3"/>
  <c r="E75" i="3"/>
  <c r="F75" i="3"/>
  <c r="G75" i="3"/>
  <c r="H75" i="3"/>
  <c r="I75" i="3"/>
  <c r="J75" i="3"/>
  <c r="K75" i="3"/>
  <c r="L75" i="3"/>
  <c r="M75" i="3"/>
  <c r="B76" i="3"/>
  <c r="C76" i="3"/>
  <c r="D76" i="3"/>
  <c r="E76" i="3"/>
  <c r="F76" i="3"/>
  <c r="G76" i="3"/>
  <c r="H76" i="3"/>
  <c r="I76" i="3"/>
  <c r="J76" i="3"/>
  <c r="K76" i="3"/>
  <c r="L76" i="3"/>
  <c r="M76" i="3"/>
  <c r="AD76" i="3" s="1"/>
  <c r="B77" i="3"/>
  <c r="C77" i="3"/>
  <c r="D77" i="3"/>
  <c r="E77" i="3"/>
  <c r="F77" i="3"/>
  <c r="G77" i="3"/>
  <c r="H77" i="3"/>
  <c r="I77" i="3"/>
  <c r="J77" i="3"/>
  <c r="K77" i="3"/>
  <c r="L77" i="3"/>
  <c r="M77" i="3"/>
  <c r="AD77" i="3" s="1"/>
  <c r="B78" i="3"/>
  <c r="C78" i="3"/>
  <c r="D78" i="3"/>
  <c r="E78" i="3"/>
  <c r="F78" i="3"/>
  <c r="G78" i="3"/>
  <c r="H78" i="3"/>
  <c r="I78" i="3"/>
  <c r="J78" i="3"/>
  <c r="K78" i="3"/>
  <c r="L78" i="3"/>
  <c r="M78" i="3"/>
  <c r="AD78" i="3" s="1"/>
  <c r="B79" i="3"/>
  <c r="C79" i="3"/>
  <c r="D79" i="3"/>
  <c r="E79" i="3"/>
  <c r="F79" i="3"/>
  <c r="G79" i="3"/>
  <c r="H79" i="3"/>
  <c r="I79" i="3"/>
  <c r="J79" i="3"/>
  <c r="K79" i="3"/>
  <c r="L79" i="3"/>
  <c r="M79" i="3"/>
  <c r="AD79" i="3" s="1"/>
  <c r="B80" i="3"/>
  <c r="C80" i="3"/>
  <c r="D80" i="3"/>
  <c r="E80" i="3"/>
  <c r="F80" i="3"/>
  <c r="G80" i="3"/>
  <c r="H80" i="3"/>
  <c r="I80" i="3"/>
  <c r="J80" i="3"/>
  <c r="K80" i="3"/>
  <c r="L80" i="3"/>
  <c r="AD80" i="3" s="1"/>
  <c r="M80" i="3"/>
  <c r="B81" i="3"/>
  <c r="C81" i="3"/>
  <c r="D81" i="3"/>
  <c r="E81" i="3"/>
  <c r="F81" i="3"/>
  <c r="G81" i="3"/>
  <c r="H81" i="3"/>
  <c r="I81" i="3"/>
  <c r="J81" i="3"/>
  <c r="K81" i="3"/>
  <c r="L81" i="3"/>
  <c r="M81" i="3"/>
  <c r="AD81" i="3" s="1"/>
  <c r="B82" i="3"/>
  <c r="C82" i="3"/>
  <c r="D82" i="3"/>
  <c r="E82" i="3"/>
  <c r="F82" i="3"/>
  <c r="G82" i="3"/>
  <c r="H82" i="3"/>
  <c r="I82" i="3"/>
  <c r="J82" i="3"/>
  <c r="K82" i="3"/>
  <c r="L82" i="3"/>
  <c r="M82" i="3"/>
  <c r="B83" i="3"/>
  <c r="C83" i="3"/>
  <c r="D83" i="3"/>
  <c r="E83" i="3"/>
  <c r="F83" i="3"/>
  <c r="G83" i="3"/>
  <c r="H83" i="3"/>
  <c r="I83" i="3"/>
  <c r="J83" i="3"/>
  <c r="K83" i="3"/>
  <c r="L83" i="3"/>
  <c r="M83" i="3"/>
  <c r="AD83" i="3" s="1"/>
  <c r="B84" i="3"/>
  <c r="C84" i="3"/>
  <c r="D84" i="3"/>
  <c r="E84" i="3"/>
  <c r="F84" i="3"/>
  <c r="G84" i="3"/>
  <c r="H84" i="3"/>
  <c r="I84" i="3"/>
  <c r="J84" i="3"/>
  <c r="K84" i="3"/>
  <c r="L84" i="3"/>
  <c r="M84" i="3"/>
  <c r="AD84" i="3" s="1"/>
  <c r="M4" i="3"/>
  <c r="L4" i="3"/>
  <c r="K4" i="3"/>
  <c r="J4" i="3"/>
  <c r="I4" i="3"/>
  <c r="H4" i="3"/>
  <c r="G4" i="3"/>
  <c r="D4" i="3"/>
  <c r="E4" i="3"/>
  <c r="F4" i="3"/>
  <c r="C4" i="3"/>
  <c r="B4" i="3"/>
  <c r="AC85" i="3"/>
  <c r="O85" i="3"/>
  <c r="AB85" i="3"/>
  <c r="BG3" i="3" s="1"/>
  <c r="N85" i="3"/>
  <c r="AS3" i="3" s="1"/>
  <c r="AE6" i="3"/>
  <c r="AE8" i="3"/>
  <c r="AE11" i="3"/>
  <c r="AE16" i="3"/>
  <c r="AE18" i="3"/>
  <c r="AE21" i="3"/>
  <c r="AE23" i="3"/>
  <c r="AE26" i="3"/>
  <c r="AE31" i="3"/>
  <c r="AE36" i="3"/>
  <c r="AE46" i="3"/>
  <c r="AE48" i="3"/>
  <c r="AE4" i="3"/>
  <c r="AD35" i="3"/>
  <c r="AD40" i="3"/>
  <c r="AD60" i="3"/>
  <c r="AD75" i="3"/>
  <c r="AD82" i="3"/>
  <c r="Y6" i="2"/>
  <c r="X6" i="2"/>
  <c r="W6" i="2"/>
  <c r="V6" i="2"/>
  <c r="U6" i="2"/>
  <c r="T6" i="2"/>
  <c r="S6" i="2"/>
  <c r="R6" i="2"/>
  <c r="AD72" i="3" l="1"/>
  <c r="AD55" i="3"/>
  <c r="AD61" i="3"/>
  <c r="Y85" i="3"/>
  <c r="BT3" i="3" s="1"/>
  <c r="AD4" i="3"/>
  <c r="B85" i="3"/>
  <c r="Z85" i="3"/>
  <c r="BU3" i="3" s="1"/>
  <c r="P85" i="3"/>
  <c r="AD45" i="3"/>
  <c r="AD10" i="3"/>
  <c r="L85" i="3"/>
  <c r="AQ3" i="3" s="1"/>
  <c r="AA85" i="3"/>
  <c r="BF3" i="3" s="1"/>
  <c r="M85" i="3"/>
  <c r="AR3" i="3" s="1"/>
  <c r="K85" i="3"/>
  <c r="AP3" i="3" s="1"/>
  <c r="BW3" i="3"/>
  <c r="BE3" i="3"/>
  <c r="BD3" i="3"/>
  <c r="W85" i="3"/>
  <c r="BR3" i="3" s="1"/>
  <c r="X85" i="3"/>
  <c r="BS3" i="3" s="1"/>
  <c r="I85" i="3"/>
  <c r="AN3" i="3" s="1"/>
  <c r="J85" i="3"/>
  <c r="AO3" i="3" s="1"/>
  <c r="Q6" i="2"/>
  <c r="P6" i="2"/>
  <c r="BV3" i="3" l="1"/>
  <c r="BC3" i="3"/>
  <c r="BB3" i="3"/>
  <c r="O6" i="2"/>
  <c r="N6" i="2"/>
  <c r="V85" i="3" l="1"/>
  <c r="BQ3" i="3" s="1"/>
  <c r="H85" i="3"/>
  <c r="AM3" i="3" s="1"/>
  <c r="M6" i="2"/>
  <c r="L6" i="2"/>
  <c r="BA3" i="3" l="1"/>
  <c r="U85" i="3"/>
  <c r="G85" i="3"/>
  <c r="AL3" i="3" s="1"/>
  <c r="S85" i="3"/>
  <c r="F85" i="3"/>
  <c r="AK3" i="3" s="1"/>
  <c r="T85" i="3"/>
  <c r="K6" i="2"/>
  <c r="J6" i="2"/>
  <c r="AX3" i="3" l="1"/>
  <c r="BN3" i="3"/>
  <c r="BO3" i="3"/>
  <c r="AY3" i="3"/>
  <c r="BP3" i="3"/>
  <c r="AZ3" i="3"/>
  <c r="E85" i="3"/>
  <c r="AJ3" i="3" s="1"/>
  <c r="I6" i="2" l="1"/>
  <c r="H6" i="2"/>
  <c r="D85" i="3" l="1"/>
  <c r="AI3" i="3" s="1"/>
  <c r="Q85" i="3"/>
  <c r="R85" i="3"/>
  <c r="C85" i="3"/>
  <c r="AH3" i="3" s="1"/>
  <c r="BM3" i="3" l="1"/>
  <c r="AW3" i="3"/>
  <c r="AV3" i="3"/>
  <c r="BL3" i="3"/>
  <c r="E6" i="2"/>
  <c r="D6" i="2"/>
  <c r="AA6" i="2" l="1"/>
  <c r="G6" i="2"/>
  <c r="F6" i="2"/>
  <c r="Z6" i="2"/>
</calcChain>
</file>

<file path=xl/sharedStrings.xml><?xml version="1.0" encoding="utf-8"?>
<sst xmlns="http://schemas.openxmlformats.org/spreadsheetml/2006/main" count="333" uniqueCount="174">
  <si>
    <t xml:space="preserve">Taşkın Koruma Tesisi </t>
  </si>
  <si>
    <t xml:space="preserve">İBBS(1) - 3. Düzey         </t>
  </si>
  <si>
    <t>Sayı (Adet)</t>
  </si>
  <si>
    <t>Koruma Alanı (ha)</t>
  </si>
  <si>
    <t>TR</t>
  </si>
  <si>
    <t xml:space="preserve">Türkiye </t>
  </si>
  <si>
    <t>TR100</t>
  </si>
  <si>
    <t>İstanbul</t>
  </si>
  <si>
    <t>TR211</t>
  </si>
  <si>
    <t>Tekirdağ</t>
  </si>
  <si>
    <t>TR212</t>
  </si>
  <si>
    <t>Edirne</t>
  </si>
  <si>
    <t>TR213</t>
  </si>
  <si>
    <t>Kırklareli</t>
  </si>
  <si>
    <t>TR221</t>
  </si>
  <si>
    <t>Balıkesir</t>
  </si>
  <si>
    <t>TR222</t>
  </si>
  <si>
    <t>Çanakkale</t>
  </si>
  <si>
    <t>TR310</t>
  </si>
  <si>
    <t>İzmir</t>
  </si>
  <si>
    <t>TR321</t>
  </si>
  <si>
    <t>Aydın</t>
  </si>
  <si>
    <t>TR322</t>
  </si>
  <si>
    <t>Denizli</t>
  </si>
  <si>
    <t>TR323</t>
  </si>
  <si>
    <t>Muğla</t>
  </si>
  <si>
    <t>TR331</t>
  </si>
  <si>
    <t>Manisa</t>
  </si>
  <si>
    <t>TR332</t>
  </si>
  <si>
    <t>Afyonkarahisar</t>
  </si>
  <si>
    <t>TR333</t>
  </si>
  <si>
    <t>Kütahya</t>
  </si>
  <si>
    <t>TR334</t>
  </si>
  <si>
    <t>Uşak</t>
  </si>
  <si>
    <t>TR411</t>
  </si>
  <si>
    <t>Bursa</t>
  </si>
  <si>
    <t>TR412</t>
  </si>
  <si>
    <t>Eskişehir</t>
  </si>
  <si>
    <t>TR413</t>
  </si>
  <si>
    <t>Bilecik</t>
  </si>
  <si>
    <t>TR421</t>
  </si>
  <si>
    <t>Kocaeli</t>
  </si>
  <si>
    <t>TR422</t>
  </si>
  <si>
    <t>Sakarya</t>
  </si>
  <si>
    <t>TR423</t>
  </si>
  <si>
    <t>Düzce</t>
  </si>
  <si>
    <t>TR424</t>
  </si>
  <si>
    <t>Bolu</t>
  </si>
  <si>
    <t>TR425</t>
  </si>
  <si>
    <t>Yalova</t>
  </si>
  <si>
    <t>TR510</t>
  </si>
  <si>
    <t>Ankara</t>
  </si>
  <si>
    <t>TR521</t>
  </si>
  <si>
    <t>Konya</t>
  </si>
  <si>
    <t>TR522</t>
  </si>
  <si>
    <t>Karaman</t>
  </si>
  <si>
    <t>TR611</t>
  </si>
  <si>
    <t>Antalya</t>
  </si>
  <si>
    <t>TR612</t>
  </si>
  <si>
    <t>Isparta</t>
  </si>
  <si>
    <t>TR613</t>
  </si>
  <si>
    <t>Burdur</t>
  </si>
  <si>
    <t>TR621</t>
  </si>
  <si>
    <t>Adana</t>
  </si>
  <si>
    <t>TR622</t>
  </si>
  <si>
    <t>Mersin</t>
  </si>
  <si>
    <t>TR631</t>
  </si>
  <si>
    <t>Hatay</t>
  </si>
  <si>
    <t>TR632</t>
  </si>
  <si>
    <t>Kahramanmaraş</t>
  </si>
  <si>
    <t>TR633</t>
  </si>
  <si>
    <t>Osmaniye</t>
  </si>
  <si>
    <t>TR711</t>
  </si>
  <si>
    <t>Kırıkkale</t>
  </si>
  <si>
    <t>TR712</t>
  </si>
  <si>
    <t>Aksaray</t>
  </si>
  <si>
    <t>TR713</t>
  </si>
  <si>
    <t>Niğde</t>
  </si>
  <si>
    <t>TR714</t>
  </si>
  <si>
    <t>Nevşehir</t>
  </si>
  <si>
    <t>TR715</t>
  </si>
  <si>
    <t>Kırşehir</t>
  </si>
  <si>
    <t>TR721</t>
  </si>
  <si>
    <t>Kayseri</t>
  </si>
  <si>
    <t>TR722</t>
  </si>
  <si>
    <t>Sivas</t>
  </si>
  <si>
    <t>TR723</t>
  </si>
  <si>
    <t>Yozgat</t>
  </si>
  <si>
    <t>TR811</t>
  </si>
  <si>
    <t>Zonguldak</t>
  </si>
  <si>
    <t>TR812</t>
  </si>
  <si>
    <t>Karabük</t>
  </si>
  <si>
    <t>TR813</t>
  </si>
  <si>
    <t>Bartın</t>
  </si>
  <si>
    <t>TR821</t>
  </si>
  <si>
    <t>Kastamonu</t>
  </si>
  <si>
    <t>TR822</t>
  </si>
  <si>
    <t>Çankırı</t>
  </si>
  <si>
    <t>TR823</t>
  </si>
  <si>
    <t>Sinop</t>
  </si>
  <si>
    <t>TR831</t>
  </si>
  <si>
    <t>Samsun</t>
  </si>
  <si>
    <t>TR832</t>
  </si>
  <si>
    <t>Tokat</t>
  </si>
  <si>
    <t>TR833</t>
  </si>
  <si>
    <t>Çorum</t>
  </si>
  <si>
    <t>TR834</t>
  </si>
  <si>
    <t>Amasya</t>
  </si>
  <si>
    <t>TR901</t>
  </si>
  <si>
    <t>Trabzon</t>
  </si>
  <si>
    <t>TR902</t>
  </si>
  <si>
    <t>Ordu</t>
  </si>
  <si>
    <t>TR903</t>
  </si>
  <si>
    <t>Giresun</t>
  </si>
  <si>
    <t>TR904</t>
  </si>
  <si>
    <t>Rize</t>
  </si>
  <si>
    <t>TR905</t>
  </si>
  <si>
    <t>Artvin</t>
  </si>
  <si>
    <t>TR906</t>
  </si>
  <si>
    <t>Gümüşhane</t>
  </si>
  <si>
    <t>TRA11</t>
  </si>
  <si>
    <t>Erzurum</t>
  </si>
  <si>
    <t>TRA12</t>
  </si>
  <si>
    <t>Erzincan</t>
  </si>
  <si>
    <t>TRA13</t>
  </si>
  <si>
    <t>Bayburt</t>
  </si>
  <si>
    <t>TRA21</t>
  </si>
  <si>
    <t>Ağrı</t>
  </si>
  <si>
    <t>TRA22</t>
  </si>
  <si>
    <t>Kars</t>
  </si>
  <si>
    <t>TRA23</t>
  </si>
  <si>
    <t>Iğdır</t>
  </si>
  <si>
    <t>TRA24</t>
  </si>
  <si>
    <t>Ardahan</t>
  </si>
  <si>
    <t>TRB11</t>
  </si>
  <si>
    <t>Malatya</t>
  </si>
  <si>
    <t>TRB12</t>
  </si>
  <si>
    <t>Elazığ</t>
  </si>
  <si>
    <t>TRB13</t>
  </si>
  <si>
    <t>Bingöl</t>
  </si>
  <si>
    <t>TRB14</t>
  </si>
  <si>
    <t>Tunceli</t>
  </si>
  <si>
    <t>TRB21</t>
  </si>
  <si>
    <t>Van</t>
  </si>
  <si>
    <t>TRB22</t>
  </si>
  <si>
    <t>Muş</t>
  </si>
  <si>
    <t>TRB23</t>
  </si>
  <si>
    <t>Bitlis</t>
  </si>
  <si>
    <t>TRB24</t>
  </si>
  <si>
    <t>Hakkari</t>
  </si>
  <si>
    <t>TRC11</t>
  </si>
  <si>
    <t>Gaziantep</t>
  </si>
  <si>
    <t>TRC12</t>
  </si>
  <si>
    <t>Adıyaman</t>
  </si>
  <si>
    <t>TRC13</t>
  </si>
  <si>
    <t>Kilis</t>
  </si>
  <si>
    <t>TRC21</t>
  </si>
  <si>
    <t>Şanlıurfa</t>
  </si>
  <si>
    <t>TRC22</t>
  </si>
  <si>
    <t>Diyarbakır</t>
  </si>
  <si>
    <t>TRC31</t>
  </si>
  <si>
    <t>Mardin</t>
  </si>
  <si>
    <t>TRC32</t>
  </si>
  <si>
    <t>Batman</t>
  </si>
  <si>
    <t>TRC33</t>
  </si>
  <si>
    <t>Şırnak</t>
  </si>
  <si>
    <t>TRC34</t>
  </si>
  <si>
    <t>Siirt</t>
  </si>
  <si>
    <t>(1) İstatistiki Bölge Birimleri Sınıflaması.</t>
  </si>
  <si>
    <t>İller</t>
  </si>
  <si>
    <t>Sayı 
(Adet)</t>
  </si>
  <si>
    <t>3.1.İllere Göre İşletmedeki Taşkın Koruma Tesisleri, 2013-2024</t>
  </si>
  <si>
    <t>2024-2023</t>
  </si>
  <si>
    <r>
      <t xml:space="preserve">Not: </t>
    </r>
    <r>
      <rPr>
        <sz val="11"/>
        <rFont val="Calibri"/>
        <family val="2"/>
        <charset val="162"/>
        <scheme val="minor"/>
      </rPr>
      <t>Taşkın tesisleri ile ilgili çalışmalarda taşkın etki alanının yayılımı izlenmekte taşkından etkilenen alan verisi güncellenmektedir.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</si>
</sst>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\ ###\ ###\ ###"/>
  </numFmts>
  <fonts count="23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162"/>
    </font>
    <font>
      <sz val="11"/>
      <name val="Calibri"/>
      <family val="2"/>
      <scheme val="minor"/>
    </font>
    <font>
      <b/>
      <sz val="11"/>
      <name val="Calibri"/>
      <family val="2"/>
      <charset val="162"/>
      <scheme val="minor"/>
    </font>
    <font>
      <b/>
      <sz val="12"/>
      <name val="Calibri"/>
      <family val="2"/>
      <charset val="162"/>
      <scheme val="minor"/>
    </font>
    <font>
      <b/>
      <sz val="10"/>
      <color theme="1"/>
      <name val="Calibri"/>
      <family val="2"/>
      <charset val="162"/>
      <scheme val="minor"/>
    </font>
    <font>
      <b/>
      <sz val="10"/>
      <color rgb="FF000000"/>
      <name val="Calibri"/>
      <family val="2"/>
      <charset val="162"/>
      <scheme val="minor"/>
    </font>
    <font>
      <b/>
      <i/>
      <sz val="11"/>
      <color theme="1"/>
      <name val="Calibri"/>
      <family val="2"/>
      <charset val="16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charset val="162"/>
      <scheme val="minor"/>
    </font>
    <font>
      <b/>
      <sz val="16"/>
      <color theme="1"/>
      <name val="Calibri"/>
      <family val="2"/>
      <charset val="162"/>
      <scheme val="minor"/>
    </font>
    <font>
      <b/>
      <sz val="13.5"/>
      <name val="Calibri"/>
      <family val="2"/>
      <charset val="162"/>
      <scheme val="minor"/>
    </font>
    <font>
      <b/>
      <sz val="16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  <font>
      <sz val="12"/>
      <name val="Calibri"/>
      <family val="2"/>
      <charset val="162"/>
      <scheme val="minor"/>
    </font>
    <font>
      <sz val="12"/>
      <color theme="1"/>
      <name val="Calibri"/>
      <family val="2"/>
      <charset val="162"/>
      <scheme val="minor"/>
    </font>
    <font>
      <b/>
      <sz val="13.5"/>
      <color theme="1"/>
      <name val="Calibri"/>
      <family val="2"/>
      <charset val="162"/>
      <scheme val="minor"/>
    </font>
    <font>
      <b/>
      <sz val="10"/>
      <name val="Calibri"/>
      <family val="2"/>
      <charset val="162"/>
      <scheme val="minor"/>
    </font>
    <font>
      <sz val="11"/>
      <name val="Calibri"/>
      <family val="2"/>
      <charset val="162"/>
      <scheme val="minor"/>
    </font>
    <font>
      <sz val="11"/>
      <color rgb="FF00B0F0"/>
      <name val="Calibri"/>
      <family val="2"/>
      <charset val="16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3" fillId="0" borderId="0"/>
    <xf numFmtId="0" fontId="3" fillId="0" borderId="0"/>
    <xf numFmtId="0" fontId="1" fillId="0" borderId="0"/>
  </cellStyleXfs>
  <cellXfs count="129">
    <xf numFmtId="0" fontId="0" fillId="0" borderId="0" xfId="0"/>
    <xf numFmtId="0" fontId="8" fillId="0" borderId="9" xfId="4" applyFont="1" applyFill="1" applyBorder="1" applyAlignment="1">
      <alignment horizontal="center" vertical="center" wrapText="1"/>
    </xf>
    <xf numFmtId="0" fontId="8" fillId="0" borderId="10" xfId="4" applyFont="1" applyFill="1" applyBorder="1" applyAlignment="1">
      <alignment horizontal="center" vertical="center" wrapText="1"/>
    </xf>
    <xf numFmtId="3" fontId="4" fillId="0" borderId="1" xfId="0" applyNumberFormat="1" applyFont="1" applyFill="1" applyBorder="1"/>
    <xf numFmtId="3" fontId="0" fillId="0" borderId="0" xfId="0" applyNumberFormat="1"/>
    <xf numFmtId="0" fontId="4" fillId="0" borderId="1" xfId="0" applyFont="1" applyFill="1" applyBorder="1"/>
    <xf numFmtId="0" fontId="0" fillId="0" borderId="0" xfId="0" applyFill="1"/>
    <xf numFmtId="0" fontId="5" fillId="0" borderId="4" xfId="0" applyFont="1" applyFill="1" applyBorder="1" applyAlignment="1">
      <alignment vertical="center"/>
    </xf>
    <xf numFmtId="0" fontId="5" fillId="0" borderId="8" xfId="0" applyFont="1" applyFill="1" applyBorder="1" applyAlignment="1">
      <alignment vertical="center"/>
    </xf>
    <xf numFmtId="0" fontId="0" fillId="0" borderId="8" xfId="0" applyFill="1" applyBorder="1"/>
    <xf numFmtId="0" fontId="0" fillId="0" borderId="0" xfId="0" applyFill="1" applyBorder="1"/>
    <xf numFmtId="0" fontId="10" fillId="0" borderId="0" xfId="0" applyFont="1" applyFill="1"/>
    <xf numFmtId="0" fontId="8" fillId="0" borderId="3" xfId="4" applyFont="1" applyFill="1" applyBorder="1" applyAlignment="1">
      <alignment horizontal="center" vertical="center" wrapText="1"/>
    </xf>
    <xf numFmtId="0" fontId="8" fillId="0" borderId="19" xfId="4" applyFont="1" applyFill="1" applyBorder="1" applyAlignment="1">
      <alignment horizontal="center" vertical="center" wrapText="1"/>
    </xf>
    <xf numFmtId="164" fontId="0" fillId="0" borderId="0" xfId="0" applyNumberFormat="1" applyFill="1"/>
    <xf numFmtId="0" fontId="9" fillId="0" borderId="0" xfId="0" applyFont="1" applyFill="1"/>
    <xf numFmtId="0" fontId="5" fillId="0" borderId="0" xfId="0" applyFont="1" applyFill="1" applyBorder="1"/>
    <xf numFmtId="0" fontId="11" fillId="0" borderId="0" xfId="0" applyFont="1" applyFill="1" applyBorder="1"/>
    <xf numFmtId="164" fontId="14" fillId="0" borderId="0" xfId="0" applyNumberFormat="1" applyFont="1" applyFill="1" applyBorder="1" applyAlignment="1">
      <alignment vertical="center"/>
    </xf>
    <xf numFmtId="164" fontId="14" fillId="0" borderId="0" xfId="0" applyNumberFormat="1" applyFont="1" applyFill="1" applyBorder="1" applyAlignment="1">
      <alignment horizontal="right" vertical="center"/>
    </xf>
    <xf numFmtId="0" fontId="0" fillId="0" borderId="1" xfId="0" applyBorder="1"/>
    <xf numFmtId="3" fontId="4" fillId="0" borderId="23" xfId="0" applyNumberFormat="1" applyFont="1" applyFill="1" applyBorder="1"/>
    <xf numFmtId="0" fontId="8" fillId="0" borderId="25" xfId="4" applyFont="1" applyFill="1" applyBorder="1" applyAlignment="1">
      <alignment horizontal="center" vertical="center" wrapText="1"/>
    </xf>
    <xf numFmtId="0" fontId="15" fillId="0" borderId="0" xfId="0" applyFont="1"/>
    <xf numFmtId="3" fontId="15" fillId="0" borderId="0" xfId="0" applyNumberFormat="1" applyFont="1"/>
    <xf numFmtId="0" fontId="15" fillId="0" borderId="1" xfId="0" applyFont="1" applyBorder="1"/>
    <xf numFmtId="0" fontId="8" fillId="0" borderId="0" xfId="4" applyFont="1" applyFill="1" applyBorder="1" applyAlignment="1">
      <alignment horizontal="center" vertical="center" wrapText="1"/>
    </xf>
    <xf numFmtId="0" fontId="6" fillId="0" borderId="4" xfId="0" applyFont="1" applyFill="1" applyBorder="1"/>
    <xf numFmtId="0" fontId="6" fillId="0" borderId="27" xfId="0" applyFont="1" applyFill="1" applyBorder="1"/>
    <xf numFmtId="3" fontId="16" fillId="0" borderId="28" xfId="0" applyNumberFormat="1" applyFont="1" applyFill="1" applyBorder="1"/>
    <xf numFmtId="3" fontId="16" fillId="0" borderId="10" xfId="0" applyNumberFormat="1" applyFont="1" applyFill="1" applyBorder="1"/>
    <xf numFmtId="3" fontId="16" fillId="0" borderId="5" xfId="0" applyNumberFormat="1" applyFont="1" applyFill="1" applyBorder="1"/>
    <xf numFmtId="3" fontId="16" fillId="0" borderId="20" xfId="0" applyNumberFormat="1" applyFont="1" applyFill="1" applyBorder="1"/>
    <xf numFmtId="3" fontId="16" fillId="0" borderId="29" xfId="0" applyNumberFormat="1" applyFont="1" applyFill="1" applyBorder="1"/>
    <xf numFmtId="3" fontId="16" fillId="0" borderId="4" xfId="0" applyNumberFormat="1" applyFont="1" applyFill="1" applyBorder="1"/>
    <xf numFmtId="3" fontId="16" fillId="0" borderId="6" xfId="0" applyNumberFormat="1" applyFont="1" applyFill="1" applyBorder="1"/>
    <xf numFmtId="0" fontId="6" fillId="0" borderId="30" xfId="0" applyFont="1" applyFill="1" applyBorder="1"/>
    <xf numFmtId="0" fontId="17" fillId="0" borderId="33" xfId="0" applyFont="1" applyFill="1" applyBorder="1"/>
    <xf numFmtId="3" fontId="17" fillId="0" borderId="26" xfId="0" applyNumberFormat="1" applyFont="1" applyFill="1" applyBorder="1"/>
    <xf numFmtId="3" fontId="17" fillId="0" borderId="37" xfId="0" applyNumberFormat="1" applyFont="1" applyFill="1" applyBorder="1"/>
    <xf numFmtId="3" fontId="17" fillId="0" borderId="11" xfId="0" applyNumberFormat="1" applyFont="1" applyFill="1" applyBorder="1"/>
    <xf numFmtId="3" fontId="17" fillId="0" borderId="12" xfId="0" applyNumberFormat="1" applyFont="1" applyFill="1" applyBorder="1"/>
    <xf numFmtId="3" fontId="17" fillId="0" borderId="23" xfId="0" applyNumberFormat="1" applyFont="1" applyFill="1" applyBorder="1"/>
    <xf numFmtId="3" fontId="17" fillId="0" borderId="39" xfId="0" applyNumberFormat="1" applyFont="1" applyFill="1" applyBorder="1"/>
    <xf numFmtId="3" fontId="17" fillId="0" borderId="40" xfId="0" applyNumberFormat="1" applyFont="1" applyFill="1" applyBorder="1"/>
    <xf numFmtId="3" fontId="17" fillId="0" borderId="16" xfId="0" applyNumberFormat="1" applyFont="1" applyFill="1" applyBorder="1"/>
    <xf numFmtId="3" fontId="17" fillId="2" borderId="23" xfId="0" applyNumberFormat="1" applyFont="1" applyFill="1" applyBorder="1"/>
    <xf numFmtId="3" fontId="17" fillId="2" borderId="16" xfId="0" applyNumberFormat="1" applyFont="1" applyFill="1" applyBorder="1"/>
    <xf numFmtId="0" fontId="6" fillId="0" borderId="31" xfId="0" applyFont="1" applyFill="1" applyBorder="1"/>
    <xf numFmtId="0" fontId="17" fillId="0" borderId="34" xfId="0" applyFont="1" applyFill="1" applyBorder="1"/>
    <xf numFmtId="3" fontId="18" fillId="0" borderId="23" xfId="0" applyNumberFormat="1" applyFont="1" applyFill="1" applyBorder="1"/>
    <xf numFmtId="3" fontId="18" fillId="0" borderId="15" xfId="0" applyNumberFormat="1" applyFont="1" applyFill="1" applyBorder="1"/>
    <xf numFmtId="3" fontId="18" fillId="0" borderId="2" xfId="0" applyNumberFormat="1" applyFont="1" applyFill="1" applyBorder="1"/>
    <xf numFmtId="3" fontId="18" fillId="0" borderId="16" xfId="0" applyNumberFormat="1" applyFont="1" applyFill="1" applyBorder="1"/>
    <xf numFmtId="3" fontId="18" fillId="0" borderId="41" xfId="0" applyNumberFormat="1" applyFont="1" applyFill="1" applyBorder="1"/>
    <xf numFmtId="0" fontId="17" fillId="0" borderId="35" xfId="0" applyFont="1" applyFill="1" applyBorder="1"/>
    <xf numFmtId="0" fontId="6" fillId="0" borderId="32" xfId="0" applyFont="1" applyFill="1" applyBorder="1"/>
    <xf numFmtId="0" fontId="17" fillId="0" borderId="36" xfId="0" applyFont="1" applyFill="1" applyBorder="1"/>
    <xf numFmtId="3" fontId="18" fillId="0" borderId="24" xfId="0" applyNumberFormat="1" applyFont="1" applyFill="1" applyBorder="1"/>
    <xf numFmtId="3" fontId="18" fillId="0" borderId="38" xfId="0" applyNumberFormat="1" applyFont="1" applyFill="1" applyBorder="1"/>
    <xf numFmtId="3" fontId="18" fillId="0" borderId="3" xfId="0" applyNumberFormat="1" applyFont="1" applyFill="1" applyBorder="1"/>
    <xf numFmtId="3" fontId="18" fillId="0" borderId="19" xfId="0" applyNumberFormat="1" applyFont="1" applyFill="1" applyBorder="1"/>
    <xf numFmtId="3" fontId="18" fillId="0" borderId="42" xfId="0" applyNumberFormat="1" applyFont="1" applyFill="1" applyBorder="1"/>
    <xf numFmtId="3" fontId="17" fillId="0" borderId="24" xfId="0" applyNumberFormat="1" applyFont="1" applyFill="1" applyBorder="1"/>
    <xf numFmtId="3" fontId="17" fillId="0" borderId="19" xfId="0" applyNumberFormat="1" applyFont="1" applyFill="1" applyBorder="1"/>
    <xf numFmtId="3" fontId="17" fillId="2" borderId="24" xfId="0" applyNumberFormat="1" applyFont="1" applyFill="1" applyBorder="1"/>
    <xf numFmtId="3" fontId="17" fillId="2" borderId="19" xfId="0" applyNumberFormat="1" applyFont="1" applyFill="1" applyBorder="1"/>
    <xf numFmtId="3" fontId="16" fillId="0" borderId="43" xfId="0" applyNumberFormat="1" applyFont="1" applyFill="1" applyBorder="1"/>
    <xf numFmtId="3" fontId="6" fillId="0" borderId="6" xfId="0" applyNumberFormat="1" applyFont="1" applyFill="1" applyBorder="1"/>
    <xf numFmtId="3" fontId="6" fillId="0" borderId="20" xfId="0" applyNumberFormat="1" applyFont="1" applyFill="1" applyBorder="1"/>
    <xf numFmtId="0" fontId="0" fillId="0" borderId="0" xfId="0" applyFont="1" applyFill="1"/>
    <xf numFmtId="0" fontId="7" fillId="0" borderId="3" xfId="4" applyFont="1" applyFill="1" applyBorder="1" applyAlignment="1">
      <alignment horizontal="center" vertical="center" wrapText="1"/>
    </xf>
    <xf numFmtId="0" fontId="7" fillId="0" borderId="19" xfId="4" applyFont="1" applyFill="1" applyBorder="1" applyAlignment="1">
      <alignment horizontal="center" vertical="center" wrapText="1"/>
    </xf>
    <xf numFmtId="3" fontId="18" fillId="2" borderId="23" xfId="0" applyNumberFormat="1" applyFont="1" applyFill="1" applyBorder="1"/>
    <xf numFmtId="3" fontId="18" fillId="2" borderId="16" xfId="0" applyNumberFormat="1" applyFont="1" applyFill="1" applyBorder="1"/>
    <xf numFmtId="3" fontId="18" fillId="2" borderId="24" xfId="0" applyNumberFormat="1" applyFont="1" applyFill="1" applyBorder="1"/>
    <xf numFmtId="3" fontId="18" fillId="2" borderId="19" xfId="0" applyNumberFormat="1" applyFont="1" applyFill="1" applyBorder="1"/>
    <xf numFmtId="0" fontId="0" fillId="0" borderId="0" xfId="0" applyFont="1" applyFill="1" applyBorder="1"/>
    <xf numFmtId="164" fontId="12" fillId="0" borderId="0" xfId="0" applyNumberFormat="1" applyFont="1" applyFill="1" applyBorder="1" applyAlignment="1">
      <alignment vertical="center"/>
    </xf>
    <xf numFmtId="164" fontId="12" fillId="0" borderId="0" xfId="0" applyNumberFormat="1" applyFont="1" applyFill="1" applyBorder="1" applyAlignment="1">
      <alignment horizontal="right" vertical="center"/>
    </xf>
    <xf numFmtId="0" fontId="20" fillId="0" borderId="3" xfId="4" applyFont="1" applyFill="1" applyBorder="1" applyAlignment="1">
      <alignment horizontal="center" vertical="center" wrapText="1"/>
    </xf>
    <xf numFmtId="0" fontId="20" fillId="0" borderId="19" xfId="4" applyFont="1" applyFill="1" applyBorder="1" applyAlignment="1">
      <alignment horizontal="center" vertical="center" wrapText="1"/>
    </xf>
    <xf numFmtId="0" fontId="4" fillId="0" borderId="0" xfId="0" applyFont="1"/>
    <xf numFmtId="3" fontId="4" fillId="0" borderId="0" xfId="0" applyNumberFormat="1" applyFont="1"/>
    <xf numFmtId="0" fontId="21" fillId="0" borderId="1" xfId="0" applyFont="1" applyBorder="1"/>
    <xf numFmtId="3" fontId="21" fillId="0" borderId="1" xfId="0" applyNumberFormat="1" applyFont="1" applyBorder="1"/>
    <xf numFmtId="0" fontId="10" fillId="0" borderId="0" xfId="0" applyFont="1"/>
    <xf numFmtId="3" fontId="10" fillId="0" borderId="23" xfId="0" applyNumberFormat="1" applyFont="1" applyFill="1" applyBorder="1"/>
    <xf numFmtId="0" fontId="21" fillId="0" borderId="0" xfId="0" applyFont="1" applyFill="1"/>
    <xf numFmtId="0" fontId="21" fillId="0" borderId="8" xfId="0" applyFont="1" applyFill="1" applyBorder="1"/>
    <xf numFmtId="0" fontId="21" fillId="0" borderId="7" xfId="0" applyFont="1" applyFill="1" applyBorder="1"/>
    <xf numFmtId="3" fontId="0" fillId="0" borderId="1" xfId="0" applyNumberFormat="1" applyBorder="1"/>
    <xf numFmtId="0" fontId="21" fillId="0" borderId="0" xfId="0" applyFont="1" applyFill="1" applyBorder="1"/>
    <xf numFmtId="0" fontId="6" fillId="0" borderId="0" xfId="0" applyFont="1" applyFill="1" applyBorder="1" applyAlignment="1">
      <alignment horizontal="center" vertical="center"/>
    </xf>
    <xf numFmtId="0" fontId="20" fillId="0" borderId="0" xfId="4" applyFont="1" applyFill="1" applyBorder="1" applyAlignment="1">
      <alignment horizontal="center" vertical="center"/>
    </xf>
    <xf numFmtId="3" fontId="21" fillId="0" borderId="0" xfId="0" applyNumberFormat="1" applyFont="1" applyFill="1"/>
    <xf numFmtId="0" fontId="14" fillId="0" borderId="0" xfId="4" applyFont="1" applyFill="1" applyBorder="1" applyAlignment="1">
      <alignment vertical="center"/>
    </xf>
    <xf numFmtId="0" fontId="4" fillId="3" borderId="0" xfId="0" applyFont="1" applyFill="1"/>
    <xf numFmtId="0" fontId="0" fillId="3" borderId="0" xfId="0" applyFill="1"/>
    <xf numFmtId="0" fontId="0" fillId="4" borderId="0" xfId="0" applyFill="1"/>
    <xf numFmtId="0" fontId="4" fillId="4" borderId="0" xfId="0" applyFont="1" applyFill="1"/>
    <xf numFmtId="0" fontId="22" fillId="0" borderId="0" xfId="0" applyFont="1"/>
    <xf numFmtId="0" fontId="22" fillId="0" borderId="1" xfId="0" applyFont="1" applyBorder="1"/>
    <xf numFmtId="3" fontId="22" fillId="0" borderId="0" xfId="0" applyNumberFormat="1" applyFont="1"/>
    <xf numFmtId="0" fontId="8" fillId="4" borderId="21" xfId="4" applyFont="1" applyFill="1" applyBorder="1" applyAlignment="1">
      <alignment horizontal="center" vertical="center" wrapText="1"/>
    </xf>
    <xf numFmtId="0" fontId="21" fillId="4" borderId="1" xfId="0" applyFont="1" applyFill="1" applyBorder="1"/>
    <xf numFmtId="0" fontId="8" fillId="3" borderId="22" xfId="4" applyFont="1" applyFill="1" applyBorder="1" applyAlignment="1">
      <alignment horizontal="center" vertical="center" wrapText="1"/>
    </xf>
    <xf numFmtId="0" fontId="8" fillId="3" borderId="1" xfId="4" applyFont="1" applyFill="1" applyBorder="1" applyAlignment="1">
      <alignment horizontal="center" vertical="center" wrapText="1"/>
    </xf>
    <xf numFmtId="0" fontId="21" fillId="3" borderId="1" xfId="0" applyFont="1" applyFill="1" applyBorder="1"/>
    <xf numFmtId="0" fontId="0" fillId="3" borderId="1" xfId="0" applyFill="1" applyBorder="1"/>
    <xf numFmtId="0" fontId="19" fillId="0" borderId="0" xfId="0" applyFont="1" applyFill="1" applyBorder="1" applyAlignment="1">
      <alignment horizontal="left" vertical="center"/>
    </xf>
    <xf numFmtId="0" fontId="13" fillId="0" borderId="0" xfId="0" applyFont="1" applyFill="1" applyBorder="1" applyAlignment="1">
      <alignment horizontal="left" vertical="center"/>
    </xf>
    <xf numFmtId="0" fontId="12" fillId="0" borderId="0" xfId="0" applyFont="1" applyFill="1" applyBorder="1" applyAlignment="1">
      <alignment horizontal="left" vertical="center"/>
    </xf>
    <xf numFmtId="0" fontId="14" fillId="0" borderId="0" xfId="0" applyFont="1" applyFill="1" applyBorder="1" applyAlignment="1">
      <alignment horizontal="left" vertical="center"/>
    </xf>
    <xf numFmtId="0" fontId="6" fillId="0" borderId="44" xfId="0" applyFont="1" applyFill="1" applyBorder="1" applyAlignment="1">
      <alignment horizontal="center" vertical="center"/>
    </xf>
    <xf numFmtId="0" fontId="6" fillId="0" borderId="45" xfId="0" applyFont="1" applyFill="1" applyBorder="1" applyAlignment="1">
      <alignment horizontal="center" vertical="center"/>
    </xf>
    <xf numFmtId="0" fontId="7" fillId="0" borderId="2" xfId="4" applyFont="1" applyFill="1" applyBorder="1" applyAlignment="1">
      <alignment horizontal="center" vertical="center"/>
    </xf>
    <xf numFmtId="0" fontId="7" fillId="0" borderId="15" xfId="4" applyFont="1" applyFill="1" applyBorder="1" applyAlignment="1">
      <alignment horizontal="center" vertical="center"/>
    </xf>
    <xf numFmtId="0" fontId="20" fillId="0" borderId="2" xfId="4" applyFont="1" applyFill="1" applyBorder="1" applyAlignment="1">
      <alignment horizontal="center" vertical="center"/>
    </xf>
    <xf numFmtId="0" fontId="20" fillId="0" borderId="16" xfId="4" applyFont="1" applyFill="1" applyBorder="1" applyAlignment="1">
      <alignment horizontal="center" vertical="center"/>
    </xf>
    <xf numFmtId="0" fontId="6" fillId="0" borderId="21" xfId="0" applyFont="1" applyFill="1" applyBorder="1" applyAlignment="1">
      <alignment horizontal="center" vertical="center"/>
    </xf>
    <xf numFmtId="0" fontId="6" fillId="0" borderId="22" xfId="0" applyFont="1" applyFill="1" applyBorder="1" applyAlignment="1">
      <alignment horizontal="center" vertical="center"/>
    </xf>
    <xf numFmtId="0" fontId="7" fillId="0" borderId="16" xfId="4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/>
    </xf>
    <xf numFmtId="0" fontId="16" fillId="0" borderId="44" xfId="0" applyFont="1" applyFill="1" applyBorder="1" applyAlignment="1">
      <alignment horizontal="center" vertical="center"/>
    </xf>
    <xf numFmtId="0" fontId="16" fillId="0" borderId="45" xfId="0" applyFont="1" applyFill="1" applyBorder="1" applyAlignment="1">
      <alignment horizontal="center" vertical="center"/>
    </xf>
  </cellXfs>
  <cellStyles count="5">
    <cellStyle name="Normal" xfId="0" builtinId="0"/>
    <cellStyle name="Normal 2" xfId="2" xr:uid="{00000000-0005-0000-0000-000001000000}"/>
    <cellStyle name="Normal 3" xfId="4" xr:uid="{00000000-0005-0000-0000-000002000000}"/>
    <cellStyle name="Normal 4" xfId="1" xr:uid="{00000000-0005-0000-0000-000003000000}"/>
    <cellStyle name="Normal 6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tr-TR"/>
              <a:t>3.1.İllere Göre İşletmedeki Taşkın Koruma Tesisleri (Adet)</a:t>
            </a:r>
            <a:r>
              <a:rPr lang="tr-TR" baseline="0"/>
              <a:t> , 2023-2024</a:t>
            </a:r>
            <a:endParaRPr lang="tr-TR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2.4215498503237547E-2"/>
          <c:y val="0.11839047717311825"/>
          <c:w val="0.96821380505170518"/>
          <c:h val="0.7180965497087641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Sayfa1!$L$3</c:f>
              <c:strCache>
                <c:ptCount val="1"/>
                <c:pt idx="0">
                  <c:v>2023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1400" b="0">
                    <a:solidFill>
                      <a:schemeClr val="accent1">
                        <a:lumMod val="75000"/>
                      </a:schemeClr>
                    </a:solidFill>
                  </a:defRPr>
                </a:pPr>
                <a:endParaRPr lang="tr-T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Sayfa1!$A$4:$A$84</c:f>
              <c:strCache>
                <c:ptCount val="81"/>
                <c:pt idx="0">
                  <c:v>İstanbul</c:v>
                </c:pt>
                <c:pt idx="1">
                  <c:v>Tekirdağ</c:v>
                </c:pt>
                <c:pt idx="2">
                  <c:v>Edirne</c:v>
                </c:pt>
                <c:pt idx="3">
                  <c:v>Kırklareli</c:v>
                </c:pt>
                <c:pt idx="4">
                  <c:v>Balıkesir</c:v>
                </c:pt>
                <c:pt idx="5">
                  <c:v>Çanakkale</c:v>
                </c:pt>
                <c:pt idx="6">
                  <c:v>İzmir</c:v>
                </c:pt>
                <c:pt idx="7">
                  <c:v>Aydın</c:v>
                </c:pt>
                <c:pt idx="8">
                  <c:v>Denizli</c:v>
                </c:pt>
                <c:pt idx="9">
                  <c:v>Muğla</c:v>
                </c:pt>
                <c:pt idx="10">
                  <c:v>Manisa</c:v>
                </c:pt>
                <c:pt idx="11">
                  <c:v>Afyonkarahisar</c:v>
                </c:pt>
                <c:pt idx="12">
                  <c:v>Kütahya</c:v>
                </c:pt>
                <c:pt idx="13">
                  <c:v>Uşak</c:v>
                </c:pt>
                <c:pt idx="14">
                  <c:v>Bursa</c:v>
                </c:pt>
                <c:pt idx="15">
                  <c:v>Eskişehir</c:v>
                </c:pt>
                <c:pt idx="16">
                  <c:v>Bilecik</c:v>
                </c:pt>
                <c:pt idx="17">
                  <c:v>Kocaeli</c:v>
                </c:pt>
                <c:pt idx="18">
                  <c:v>Sakarya</c:v>
                </c:pt>
                <c:pt idx="19">
                  <c:v>Düzce</c:v>
                </c:pt>
                <c:pt idx="20">
                  <c:v>Bolu</c:v>
                </c:pt>
                <c:pt idx="21">
                  <c:v>Yalova</c:v>
                </c:pt>
                <c:pt idx="22">
                  <c:v>Ankara</c:v>
                </c:pt>
                <c:pt idx="23">
                  <c:v>Konya</c:v>
                </c:pt>
                <c:pt idx="24">
                  <c:v>Karaman</c:v>
                </c:pt>
                <c:pt idx="25">
                  <c:v>Antalya</c:v>
                </c:pt>
                <c:pt idx="26">
                  <c:v>Isparta</c:v>
                </c:pt>
                <c:pt idx="27">
                  <c:v>Burdur</c:v>
                </c:pt>
                <c:pt idx="28">
                  <c:v>Adana</c:v>
                </c:pt>
                <c:pt idx="29">
                  <c:v>Mersin</c:v>
                </c:pt>
                <c:pt idx="30">
                  <c:v>Hatay</c:v>
                </c:pt>
                <c:pt idx="31">
                  <c:v>Kahramanmaraş</c:v>
                </c:pt>
                <c:pt idx="32">
                  <c:v>Osmaniye</c:v>
                </c:pt>
                <c:pt idx="33">
                  <c:v>Kırıkkale</c:v>
                </c:pt>
                <c:pt idx="34">
                  <c:v>Aksaray</c:v>
                </c:pt>
                <c:pt idx="35">
                  <c:v>Niğde</c:v>
                </c:pt>
                <c:pt idx="36">
                  <c:v>Nevşehir</c:v>
                </c:pt>
                <c:pt idx="37">
                  <c:v>Kırşehir</c:v>
                </c:pt>
                <c:pt idx="38">
                  <c:v>Kayseri</c:v>
                </c:pt>
                <c:pt idx="39">
                  <c:v>Sivas</c:v>
                </c:pt>
                <c:pt idx="40">
                  <c:v>Yozgat</c:v>
                </c:pt>
                <c:pt idx="41">
                  <c:v>Zonguldak</c:v>
                </c:pt>
                <c:pt idx="42">
                  <c:v>Karabük</c:v>
                </c:pt>
                <c:pt idx="43">
                  <c:v>Bartın</c:v>
                </c:pt>
                <c:pt idx="44">
                  <c:v>Kastamonu</c:v>
                </c:pt>
                <c:pt idx="45">
                  <c:v>Çankırı</c:v>
                </c:pt>
                <c:pt idx="46">
                  <c:v>Sinop</c:v>
                </c:pt>
                <c:pt idx="47">
                  <c:v>Samsun</c:v>
                </c:pt>
                <c:pt idx="48">
                  <c:v>Tokat</c:v>
                </c:pt>
                <c:pt idx="49">
                  <c:v>Çorum</c:v>
                </c:pt>
                <c:pt idx="50">
                  <c:v>Amasya</c:v>
                </c:pt>
                <c:pt idx="51">
                  <c:v>Trabzon</c:v>
                </c:pt>
                <c:pt idx="52">
                  <c:v>Ordu</c:v>
                </c:pt>
                <c:pt idx="53">
                  <c:v>Giresun</c:v>
                </c:pt>
                <c:pt idx="54">
                  <c:v>Rize</c:v>
                </c:pt>
                <c:pt idx="55">
                  <c:v>Artvin</c:v>
                </c:pt>
                <c:pt idx="56">
                  <c:v>Gümüşhane</c:v>
                </c:pt>
                <c:pt idx="57">
                  <c:v>Erzurum</c:v>
                </c:pt>
                <c:pt idx="58">
                  <c:v>Erzincan</c:v>
                </c:pt>
                <c:pt idx="59">
                  <c:v>Bayburt</c:v>
                </c:pt>
                <c:pt idx="60">
                  <c:v>Ağrı</c:v>
                </c:pt>
                <c:pt idx="61">
                  <c:v>Kars</c:v>
                </c:pt>
                <c:pt idx="62">
                  <c:v>Iğdır</c:v>
                </c:pt>
                <c:pt idx="63">
                  <c:v>Ardahan</c:v>
                </c:pt>
                <c:pt idx="64">
                  <c:v>Malatya</c:v>
                </c:pt>
                <c:pt idx="65">
                  <c:v>Elazığ</c:v>
                </c:pt>
                <c:pt idx="66">
                  <c:v>Bingöl</c:v>
                </c:pt>
                <c:pt idx="67">
                  <c:v>Tunceli</c:v>
                </c:pt>
                <c:pt idx="68">
                  <c:v>Van</c:v>
                </c:pt>
                <c:pt idx="69">
                  <c:v>Muş</c:v>
                </c:pt>
                <c:pt idx="70">
                  <c:v>Bitlis</c:v>
                </c:pt>
                <c:pt idx="71">
                  <c:v>Hakkari</c:v>
                </c:pt>
                <c:pt idx="72">
                  <c:v>Gaziantep</c:v>
                </c:pt>
                <c:pt idx="73">
                  <c:v>Adıyaman</c:v>
                </c:pt>
                <c:pt idx="74">
                  <c:v>Kilis</c:v>
                </c:pt>
                <c:pt idx="75">
                  <c:v>Şanlıurfa</c:v>
                </c:pt>
                <c:pt idx="76">
                  <c:v>Diyarbakır</c:v>
                </c:pt>
                <c:pt idx="77">
                  <c:v>Mardin</c:v>
                </c:pt>
                <c:pt idx="78">
                  <c:v>Batman</c:v>
                </c:pt>
                <c:pt idx="79">
                  <c:v>Şırnak</c:v>
                </c:pt>
                <c:pt idx="80">
                  <c:v>Siirt</c:v>
                </c:pt>
              </c:strCache>
            </c:strRef>
          </c:cat>
          <c:val>
            <c:numRef>
              <c:f>Sayfa1!$L$4:$L$84</c:f>
              <c:numCache>
                <c:formatCode>#,##0</c:formatCode>
                <c:ptCount val="81"/>
                <c:pt idx="0">
                  <c:v>27</c:v>
                </c:pt>
                <c:pt idx="1">
                  <c:v>135</c:v>
                </c:pt>
                <c:pt idx="2">
                  <c:v>245</c:v>
                </c:pt>
                <c:pt idx="3">
                  <c:v>126</c:v>
                </c:pt>
                <c:pt idx="4">
                  <c:v>164</c:v>
                </c:pt>
                <c:pt idx="5">
                  <c:v>183</c:v>
                </c:pt>
                <c:pt idx="6">
                  <c:v>230</c:v>
                </c:pt>
                <c:pt idx="7">
                  <c:v>209</c:v>
                </c:pt>
                <c:pt idx="8">
                  <c:v>202</c:v>
                </c:pt>
                <c:pt idx="9">
                  <c:v>187</c:v>
                </c:pt>
                <c:pt idx="10">
                  <c:v>168</c:v>
                </c:pt>
                <c:pt idx="11">
                  <c:v>292</c:v>
                </c:pt>
                <c:pt idx="12">
                  <c:v>211</c:v>
                </c:pt>
                <c:pt idx="13">
                  <c:v>52</c:v>
                </c:pt>
                <c:pt idx="14">
                  <c:v>258</c:v>
                </c:pt>
                <c:pt idx="15">
                  <c:v>211</c:v>
                </c:pt>
                <c:pt idx="16">
                  <c:v>107</c:v>
                </c:pt>
                <c:pt idx="17">
                  <c:v>106</c:v>
                </c:pt>
                <c:pt idx="18">
                  <c:v>163</c:v>
                </c:pt>
                <c:pt idx="19">
                  <c:v>59</c:v>
                </c:pt>
                <c:pt idx="20">
                  <c:v>105</c:v>
                </c:pt>
                <c:pt idx="21">
                  <c:v>27</c:v>
                </c:pt>
                <c:pt idx="22">
                  <c:v>184</c:v>
                </c:pt>
                <c:pt idx="23">
                  <c:v>264</c:v>
                </c:pt>
                <c:pt idx="24">
                  <c:v>24</c:v>
                </c:pt>
                <c:pt idx="25">
                  <c:v>220</c:v>
                </c:pt>
                <c:pt idx="26">
                  <c:v>210</c:v>
                </c:pt>
                <c:pt idx="27">
                  <c:v>161</c:v>
                </c:pt>
                <c:pt idx="28">
                  <c:v>108</c:v>
                </c:pt>
                <c:pt idx="29">
                  <c:v>105</c:v>
                </c:pt>
                <c:pt idx="30">
                  <c:v>124</c:v>
                </c:pt>
                <c:pt idx="31">
                  <c:v>138</c:v>
                </c:pt>
                <c:pt idx="32">
                  <c:v>71</c:v>
                </c:pt>
                <c:pt idx="33">
                  <c:v>75</c:v>
                </c:pt>
                <c:pt idx="34">
                  <c:v>41</c:v>
                </c:pt>
                <c:pt idx="35">
                  <c:v>65</c:v>
                </c:pt>
                <c:pt idx="36">
                  <c:v>56</c:v>
                </c:pt>
                <c:pt idx="37">
                  <c:v>44</c:v>
                </c:pt>
                <c:pt idx="38">
                  <c:v>158</c:v>
                </c:pt>
                <c:pt idx="39">
                  <c:v>273</c:v>
                </c:pt>
                <c:pt idx="40">
                  <c:v>146</c:v>
                </c:pt>
                <c:pt idx="41">
                  <c:v>158</c:v>
                </c:pt>
                <c:pt idx="42">
                  <c:v>115</c:v>
                </c:pt>
                <c:pt idx="43">
                  <c:v>101</c:v>
                </c:pt>
                <c:pt idx="44">
                  <c:v>256</c:v>
                </c:pt>
                <c:pt idx="45">
                  <c:v>106</c:v>
                </c:pt>
                <c:pt idx="46">
                  <c:v>60</c:v>
                </c:pt>
                <c:pt idx="47">
                  <c:v>195</c:v>
                </c:pt>
                <c:pt idx="48">
                  <c:v>263</c:v>
                </c:pt>
                <c:pt idx="49">
                  <c:v>185</c:v>
                </c:pt>
                <c:pt idx="50">
                  <c:v>154</c:v>
                </c:pt>
                <c:pt idx="51">
                  <c:v>228</c:v>
                </c:pt>
                <c:pt idx="52">
                  <c:v>133</c:v>
                </c:pt>
                <c:pt idx="53">
                  <c:v>147</c:v>
                </c:pt>
                <c:pt idx="54">
                  <c:v>125</c:v>
                </c:pt>
                <c:pt idx="55">
                  <c:v>182</c:v>
                </c:pt>
                <c:pt idx="56">
                  <c:v>107</c:v>
                </c:pt>
                <c:pt idx="57">
                  <c:v>411</c:v>
                </c:pt>
                <c:pt idx="58">
                  <c:v>146</c:v>
                </c:pt>
                <c:pt idx="59">
                  <c:v>115</c:v>
                </c:pt>
                <c:pt idx="60">
                  <c:v>106</c:v>
                </c:pt>
                <c:pt idx="61">
                  <c:v>92</c:v>
                </c:pt>
                <c:pt idx="62">
                  <c:v>42</c:v>
                </c:pt>
                <c:pt idx="63">
                  <c:v>43</c:v>
                </c:pt>
                <c:pt idx="64">
                  <c:v>96</c:v>
                </c:pt>
                <c:pt idx="65">
                  <c:v>121</c:v>
                </c:pt>
                <c:pt idx="66">
                  <c:v>160</c:v>
                </c:pt>
                <c:pt idx="67">
                  <c:v>105</c:v>
                </c:pt>
                <c:pt idx="68">
                  <c:v>194</c:v>
                </c:pt>
                <c:pt idx="69">
                  <c:v>90</c:v>
                </c:pt>
                <c:pt idx="70">
                  <c:v>75</c:v>
                </c:pt>
                <c:pt idx="71">
                  <c:v>39</c:v>
                </c:pt>
                <c:pt idx="72">
                  <c:v>74</c:v>
                </c:pt>
                <c:pt idx="73">
                  <c:v>68</c:v>
                </c:pt>
                <c:pt idx="74">
                  <c:v>12</c:v>
                </c:pt>
                <c:pt idx="75">
                  <c:v>29</c:v>
                </c:pt>
                <c:pt idx="76">
                  <c:v>87</c:v>
                </c:pt>
                <c:pt idx="77">
                  <c:v>41</c:v>
                </c:pt>
                <c:pt idx="78">
                  <c:v>34</c:v>
                </c:pt>
                <c:pt idx="79">
                  <c:v>43</c:v>
                </c:pt>
                <c:pt idx="80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10-473E-9225-6208DA22A1D4}"/>
            </c:ext>
          </c:extLst>
        </c:ser>
        <c:ser>
          <c:idx val="1"/>
          <c:order val="1"/>
          <c:tx>
            <c:strRef>
              <c:f>Sayfa1!$M$3</c:f>
              <c:strCache>
                <c:ptCount val="1"/>
                <c:pt idx="0">
                  <c:v>2024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 sz="1400"/>
                </a:pPr>
                <a:endParaRPr lang="tr-T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Sayfa1!$A$4:$A$84</c:f>
              <c:strCache>
                <c:ptCount val="81"/>
                <c:pt idx="0">
                  <c:v>İstanbul</c:v>
                </c:pt>
                <c:pt idx="1">
                  <c:v>Tekirdağ</c:v>
                </c:pt>
                <c:pt idx="2">
                  <c:v>Edirne</c:v>
                </c:pt>
                <c:pt idx="3">
                  <c:v>Kırklareli</c:v>
                </c:pt>
                <c:pt idx="4">
                  <c:v>Balıkesir</c:v>
                </c:pt>
                <c:pt idx="5">
                  <c:v>Çanakkale</c:v>
                </c:pt>
                <c:pt idx="6">
                  <c:v>İzmir</c:v>
                </c:pt>
                <c:pt idx="7">
                  <c:v>Aydın</c:v>
                </c:pt>
                <c:pt idx="8">
                  <c:v>Denizli</c:v>
                </c:pt>
                <c:pt idx="9">
                  <c:v>Muğla</c:v>
                </c:pt>
                <c:pt idx="10">
                  <c:v>Manisa</c:v>
                </c:pt>
                <c:pt idx="11">
                  <c:v>Afyonkarahisar</c:v>
                </c:pt>
                <c:pt idx="12">
                  <c:v>Kütahya</c:v>
                </c:pt>
                <c:pt idx="13">
                  <c:v>Uşak</c:v>
                </c:pt>
                <c:pt idx="14">
                  <c:v>Bursa</c:v>
                </c:pt>
                <c:pt idx="15">
                  <c:v>Eskişehir</c:v>
                </c:pt>
                <c:pt idx="16">
                  <c:v>Bilecik</c:v>
                </c:pt>
                <c:pt idx="17">
                  <c:v>Kocaeli</c:v>
                </c:pt>
                <c:pt idx="18">
                  <c:v>Sakarya</c:v>
                </c:pt>
                <c:pt idx="19">
                  <c:v>Düzce</c:v>
                </c:pt>
                <c:pt idx="20">
                  <c:v>Bolu</c:v>
                </c:pt>
                <c:pt idx="21">
                  <c:v>Yalova</c:v>
                </c:pt>
                <c:pt idx="22">
                  <c:v>Ankara</c:v>
                </c:pt>
                <c:pt idx="23">
                  <c:v>Konya</c:v>
                </c:pt>
                <c:pt idx="24">
                  <c:v>Karaman</c:v>
                </c:pt>
                <c:pt idx="25">
                  <c:v>Antalya</c:v>
                </c:pt>
                <c:pt idx="26">
                  <c:v>Isparta</c:v>
                </c:pt>
                <c:pt idx="27">
                  <c:v>Burdur</c:v>
                </c:pt>
                <c:pt idx="28">
                  <c:v>Adana</c:v>
                </c:pt>
                <c:pt idx="29">
                  <c:v>Mersin</c:v>
                </c:pt>
                <c:pt idx="30">
                  <c:v>Hatay</c:v>
                </c:pt>
                <c:pt idx="31">
                  <c:v>Kahramanmaraş</c:v>
                </c:pt>
                <c:pt idx="32">
                  <c:v>Osmaniye</c:v>
                </c:pt>
                <c:pt idx="33">
                  <c:v>Kırıkkale</c:v>
                </c:pt>
                <c:pt idx="34">
                  <c:v>Aksaray</c:v>
                </c:pt>
                <c:pt idx="35">
                  <c:v>Niğde</c:v>
                </c:pt>
                <c:pt idx="36">
                  <c:v>Nevşehir</c:v>
                </c:pt>
                <c:pt idx="37">
                  <c:v>Kırşehir</c:v>
                </c:pt>
                <c:pt idx="38">
                  <c:v>Kayseri</c:v>
                </c:pt>
                <c:pt idx="39">
                  <c:v>Sivas</c:v>
                </c:pt>
                <c:pt idx="40">
                  <c:v>Yozgat</c:v>
                </c:pt>
                <c:pt idx="41">
                  <c:v>Zonguldak</c:v>
                </c:pt>
                <c:pt idx="42">
                  <c:v>Karabük</c:v>
                </c:pt>
                <c:pt idx="43">
                  <c:v>Bartın</c:v>
                </c:pt>
                <c:pt idx="44">
                  <c:v>Kastamonu</c:v>
                </c:pt>
                <c:pt idx="45">
                  <c:v>Çankırı</c:v>
                </c:pt>
                <c:pt idx="46">
                  <c:v>Sinop</c:v>
                </c:pt>
                <c:pt idx="47">
                  <c:v>Samsun</c:v>
                </c:pt>
                <c:pt idx="48">
                  <c:v>Tokat</c:v>
                </c:pt>
                <c:pt idx="49">
                  <c:v>Çorum</c:v>
                </c:pt>
                <c:pt idx="50">
                  <c:v>Amasya</c:v>
                </c:pt>
                <c:pt idx="51">
                  <c:v>Trabzon</c:v>
                </c:pt>
                <c:pt idx="52">
                  <c:v>Ordu</c:v>
                </c:pt>
                <c:pt idx="53">
                  <c:v>Giresun</c:v>
                </c:pt>
                <c:pt idx="54">
                  <c:v>Rize</c:v>
                </c:pt>
                <c:pt idx="55">
                  <c:v>Artvin</c:v>
                </c:pt>
                <c:pt idx="56">
                  <c:v>Gümüşhane</c:v>
                </c:pt>
                <c:pt idx="57">
                  <c:v>Erzurum</c:v>
                </c:pt>
                <c:pt idx="58">
                  <c:v>Erzincan</c:v>
                </c:pt>
                <c:pt idx="59">
                  <c:v>Bayburt</c:v>
                </c:pt>
                <c:pt idx="60">
                  <c:v>Ağrı</c:v>
                </c:pt>
                <c:pt idx="61">
                  <c:v>Kars</c:v>
                </c:pt>
                <c:pt idx="62">
                  <c:v>Iğdır</c:v>
                </c:pt>
                <c:pt idx="63">
                  <c:v>Ardahan</c:v>
                </c:pt>
                <c:pt idx="64">
                  <c:v>Malatya</c:v>
                </c:pt>
                <c:pt idx="65">
                  <c:v>Elazığ</c:v>
                </c:pt>
                <c:pt idx="66">
                  <c:v>Bingöl</c:v>
                </c:pt>
                <c:pt idx="67">
                  <c:v>Tunceli</c:v>
                </c:pt>
                <c:pt idx="68">
                  <c:v>Van</c:v>
                </c:pt>
                <c:pt idx="69">
                  <c:v>Muş</c:v>
                </c:pt>
                <c:pt idx="70">
                  <c:v>Bitlis</c:v>
                </c:pt>
                <c:pt idx="71">
                  <c:v>Hakkari</c:v>
                </c:pt>
                <c:pt idx="72">
                  <c:v>Gaziantep</c:v>
                </c:pt>
                <c:pt idx="73">
                  <c:v>Adıyaman</c:v>
                </c:pt>
                <c:pt idx="74">
                  <c:v>Kilis</c:v>
                </c:pt>
                <c:pt idx="75">
                  <c:v>Şanlıurfa</c:v>
                </c:pt>
                <c:pt idx="76">
                  <c:v>Diyarbakır</c:v>
                </c:pt>
                <c:pt idx="77">
                  <c:v>Mardin</c:v>
                </c:pt>
                <c:pt idx="78">
                  <c:v>Batman</c:v>
                </c:pt>
                <c:pt idx="79">
                  <c:v>Şırnak</c:v>
                </c:pt>
                <c:pt idx="80">
                  <c:v>Siirt</c:v>
                </c:pt>
              </c:strCache>
            </c:strRef>
          </c:cat>
          <c:val>
            <c:numRef>
              <c:f>Sayfa1!$M$4:$M$84</c:f>
              <c:numCache>
                <c:formatCode>#,##0</c:formatCode>
                <c:ptCount val="81"/>
                <c:pt idx="0">
                  <c:v>28</c:v>
                </c:pt>
                <c:pt idx="1">
                  <c:v>138</c:v>
                </c:pt>
                <c:pt idx="2">
                  <c:v>245</c:v>
                </c:pt>
                <c:pt idx="3">
                  <c:v>126</c:v>
                </c:pt>
                <c:pt idx="4">
                  <c:v>176</c:v>
                </c:pt>
                <c:pt idx="5">
                  <c:v>190</c:v>
                </c:pt>
                <c:pt idx="6">
                  <c:v>230</c:v>
                </c:pt>
                <c:pt idx="7">
                  <c:v>222</c:v>
                </c:pt>
                <c:pt idx="8">
                  <c:v>210</c:v>
                </c:pt>
                <c:pt idx="9">
                  <c:v>189</c:v>
                </c:pt>
                <c:pt idx="10">
                  <c:v>168</c:v>
                </c:pt>
                <c:pt idx="11">
                  <c:v>297</c:v>
                </c:pt>
                <c:pt idx="12">
                  <c:v>230</c:v>
                </c:pt>
                <c:pt idx="13">
                  <c:v>52</c:v>
                </c:pt>
                <c:pt idx="14">
                  <c:v>260</c:v>
                </c:pt>
                <c:pt idx="15">
                  <c:v>213</c:v>
                </c:pt>
                <c:pt idx="16">
                  <c:v>107</c:v>
                </c:pt>
                <c:pt idx="17">
                  <c:v>106</c:v>
                </c:pt>
                <c:pt idx="18">
                  <c:v>169</c:v>
                </c:pt>
                <c:pt idx="19">
                  <c:v>63</c:v>
                </c:pt>
                <c:pt idx="20">
                  <c:v>111</c:v>
                </c:pt>
                <c:pt idx="21">
                  <c:v>29</c:v>
                </c:pt>
                <c:pt idx="22">
                  <c:v>187</c:v>
                </c:pt>
                <c:pt idx="23">
                  <c:v>266</c:v>
                </c:pt>
                <c:pt idx="24">
                  <c:v>25</c:v>
                </c:pt>
                <c:pt idx="25">
                  <c:v>224</c:v>
                </c:pt>
                <c:pt idx="26">
                  <c:v>212</c:v>
                </c:pt>
                <c:pt idx="27">
                  <c:v>163</c:v>
                </c:pt>
                <c:pt idx="28">
                  <c:v>108</c:v>
                </c:pt>
                <c:pt idx="29">
                  <c:v>107</c:v>
                </c:pt>
                <c:pt idx="30">
                  <c:v>125</c:v>
                </c:pt>
                <c:pt idx="31">
                  <c:v>142</c:v>
                </c:pt>
                <c:pt idx="32">
                  <c:v>75</c:v>
                </c:pt>
                <c:pt idx="33">
                  <c:v>76</c:v>
                </c:pt>
                <c:pt idx="34">
                  <c:v>41</c:v>
                </c:pt>
                <c:pt idx="35">
                  <c:v>69</c:v>
                </c:pt>
                <c:pt idx="36">
                  <c:v>63</c:v>
                </c:pt>
                <c:pt idx="37">
                  <c:v>49</c:v>
                </c:pt>
                <c:pt idx="38">
                  <c:v>169</c:v>
                </c:pt>
                <c:pt idx="39">
                  <c:v>279</c:v>
                </c:pt>
                <c:pt idx="40">
                  <c:v>156</c:v>
                </c:pt>
                <c:pt idx="41">
                  <c:v>163</c:v>
                </c:pt>
                <c:pt idx="42">
                  <c:v>119</c:v>
                </c:pt>
                <c:pt idx="43">
                  <c:v>105</c:v>
                </c:pt>
                <c:pt idx="44">
                  <c:v>262</c:v>
                </c:pt>
                <c:pt idx="45">
                  <c:v>107</c:v>
                </c:pt>
                <c:pt idx="46">
                  <c:v>66</c:v>
                </c:pt>
                <c:pt idx="47">
                  <c:v>200</c:v>
                </c:pt>
                <c:pt idx="48">
                  <c:v>274</c:v>
                </c:pt>
                <c:pt idx="49">
                  <c:v>191</c:v>
                </c:pt>
                <c:pt idx="50">
                  <c:v>159</c:v>
                </c:pt>
                <c:pt idx="51">
                  <c:v>248</c:v>
                </c:pt>
                <c:pt idx="52">
                  <c:v>137</c:v>
                </c:pt>
                <c:pt idx="53">
                  <c:v>158</c:v>
                </c:pt>
                <c:pt idx="54">
                  <c:v>137</c:v>
                </c:pt>
                <c:pt idx="55">
                  <c:v>183</c:v>
                </c:pt>
                <c:pt idx="56">
                  <c:v>115</c:v>
                </c:pt>
                <c:pt idx="57">
                  <c:v>423</c:v>
                </c:pt>
                <c:pt idx="58">
                  <c:v>151</c:v>
                </c:pt>
                <c:pt idx="59">
                  <c:v>121</c:v>
                </c:pt>
                <c:pt idx="60">
                  <c:v>109</c:v>
                </c:pt>
                <c:pt idx="61">
                  <c:v>96</c:v>
                </c:pt>
                <c:pt idx="62">
                  <c:v>43</c:v>
                </c:pt>
                <c:pt idx="63">
                  <c:v>44</c:v>
                </c:pt>
                <c:pt idx="64">
                  <c:v>106</c:v>
                </c:pt>
                <c:pt idx="65">
                  <c:v>126</c:v>
                </c:pt>
                <c:pt idx="66">
                  <c:v>165</c:v>
                </c:pt>
                <c:pt idx="67">
                  <c:v>107</c:v>
                </c:pt>
                <c:pt idx="68">
                  <c:v>204</c:v>
                </c:pt>
                <c:pt idx="69">
                  <c:v>94</c:v>
                </c:pt>
                <c:pt idx="70">
                  <c:v>83</c:v>
                </c:pt>
                <c:pt idx="71">
                  <c:v>43</c:v>
                </c:pt>
                <c:pt idx="72">
                  <c:v>75</c:v>
                </c:pt>
                <c:pt idx="73">
                  <c:v>68</c:v>
                </c:pt>
                <c:pt idx="74">
                  <c:v>12</c:v>
                </c:pt>
                <c:pt idx="75">
                  <c:v>29</c:v>
                </c:pt>
                <c:pt idx="76">
                  <c:v>94</c:v>
                </c:pt>
                <c:pt idx="77">
                  <c:v>43</c:v>
                </c:pt>
                <c:pt idx="78">
                  <c:v>36</c:v>
                </c:pt>
                <c:pt idx="79">
                  <c:v>46</c:v>
                </c:pt>
                <c:pt idx="80">
                  <c:v>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610-473E-9225-6208DA22A1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8"/>
        <c:overlap val="-42"/>
        <c:axId val="342807520"/>
        <c:axId val="342808080"/>
      </c:barChart>
      <c:catAx>
        <c:axId val="342807520"/>
        <c:scaling>
          <c:orientation val="minMax"/>
        </c:scaling>
        <c:delete val="0"/>
        <c:axPos val="b"/>
        <c:majorGridlines>
          <c:spPr>
            <a:ln>
              <a:solidFill>
                <a:schemeClr val="tx2">
                  <a:lumMod val="60000"/>
                  <a:lumOff val="40000"/>
                </a:schemeClr>
              </a:solidFill>
            </a:ln>
          </c:spPr>
        </c:majorGridlines>
        <c:numFmt formatCode="General" sourceLinked="0"/>
        <c:majorTickMark val="out"/>
        <c:minorTickMark val="none"/>
        <c:tickLblPos val="nextTo"/>
        <c:crossAx val="342808080"/>
        <c:crosses val="autoZero"/>
        <c:auto val="1"/>
        <c:lblAlgn val="ctr"/>
        <c:lblOffset val="100"/>
        <c:noMultiLvlLbl val="0"/>
      </c:catAx>
      <c:valAx>
        <c:axId val="342808080"/>
        <c:scaling>
          <c:orientation val="minMax"/>
        </c:scaling>
        <c:delete val="0"/>
        <c:axPos val="l"/>
        <c:majorGridlines>
          <c:spPr>
            <a:ln>
              <a:solidFill>
                <a:schemeClr val="accent1">
                  <a:lumMod val="20000"/>
                  <a:lumOff val="80000"/>
                </a:schemeClr>
              </a:solidFill>
            </a:ln>
          </c:spPr>
        </c:majorGridlines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tr-TR"/>
          </a:p>
        </c:txPr>
        <c:crossAx val="342807520"/>
        <c:crosses val="autoZero"/>
        <c:crossBetween val="between"/>
      </c:valAx>
    </c:plotArea>
    <c:legend>
      <c:legendPos val="t"/>
      <c:legendEntry>
        <c:idx val="0"/>
        <c:txPr>
          <a:bodyPr/>
          <a:lstStyle/>
          <a:p>
            <a:pPr>
              <a:defRPr sz="1400" b="1">
                <a:solidFill>
                  <a:schemeClr val="accent1">
                    <a:lumMod val="75000"/>
                  </a:schemeClr>
                </a:solidFill>
              </a:defRPr>
            </a:pPr>
            <a:endParaRPr lang="tr-TR"/>
          </a:p>
        </c:txPr>
      </c:legendEntry>
      <c:layout>
        <c:manualLayout>
          <c:xMode val="edge"/>
          <c:yMode val="edge"/>
          <c:x val="0.18500672552673519"/>
          <c:y val="6.6799088319461228E-2"/>
          <c:w val="0.58365021721237476"/>
          <c:h val="4.0095454850379346E-2"/>
        </c:manualLayout>
      </c:layout>
      <c:overlay val="0"/>
      <c:txPr>
        <a:bodyPr/>
        <a:lstStyle/>
        <a:p>
          <a:pPr>
            <a:defRPr sz="1400" b="1"/>
          </a:pPr>
          <a:endParaRPr lang="tr-TR"/>
        </a:p>
      </c:txPr>
    </c:legend>
    <c:plotVisOnly val="1"/>
    <c:dispBlanksAs val="gap"/>
    <c:showDLblsOverMax val="0"/>
  </c:chart>
  <c:spPr>
    <a:ln>
      <a:solidFill>
        <a:srgbClr val="00B050"/>
      </a:solidFill>
    </a:ln>
  </c:sp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tr-TR"/>
              <a:t>3.1.Toplam</a:t>
            </a:r>
            <a:r>
              <a:rPr lang="tr-TR" baseline="0"/>
              <a:t> Taşkın Tesisleri (Adet), 2014-2024</a:t>
            </a:r>
            <a:endParaRPr lang="tr-TR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9.1473608354058225E-2"/>
          <c:y val="0.13260397244409483"/>
          <c:w val="0.88895164701789209"/>
          <c:h val="0.7912012637394814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Sayfa1!$AE$3</c:f>
              <c:strCache>
                <c:ptCount val="1"/>
                <c:pt idx="0">
                  <c:v>2024-2023</c:v>
                </c:pt>
              </c:strCache>
            </c:strRef>
          </c:tx>
          <c:invertIfNegative val="0"/>
          <c:dLbls>
            <c:dLbl>
              <c:idx val="1"/>
              <c:layout>
                <c:manualLayout>
                  <c:x val="-6.2713014382513831E-3"/>
                  <c:y val="1.38763161330749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813-4CA0-9817-79C1108A00D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1400" b="1">
                    <a:solidFill>
                      <a:sysClr val="windowText" lastClr="000000"/>
                    </a:solidFill>
                  </a:defRPr>
                </a:pPr>
                <a:endParaRPr lang="tr-T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Sayfa1!$AH$2:$AR$2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Sayfa1!$AH$3:$AR$3</c:f>
              <c:numCache>
                <c:formatCode>#,##0</c:formatCode>
                <c:ptCount val="11"/>
                <c:pt idx="0">
                  <c:v>8329</c:v>
                </c:pt>
                <c:pt idx="1">
                  <c:v>8661</c:v>
                </c:pt>
                <c:pt idx="2">
                  <c:v>9052</c:v>
                </c:pt>
                <c:pt idx="3">
                  <c:v>9650</c:v>
                </c:pt>
                <c:pt idx="4">
                  <c:v>9851</c:v>
                </c:pt>
                <c:pt idx="5">
                  <c:v>9949</c:v>
                </c:pt>
                <c:pt idx="6">
                  <c:v>10095</c:v>
                </c:pt>
                <c:pt idx="7">
                  <c:v>10244</c:v>
                </c:pt>
                <c:pt idx="8">
                  <c:v>10413</c:v>
                </c:pt>
                <c:pt idx="9">
                  <c:v>10697</c:v>
                </c:pt>
                <c:pt idx="10">
                  <c:v>11064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813-4CA0-9817-79C1108A00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6"/>
        <c:axId val="342810880"/>
        <c:axId val="342811440"/>
      </c:barChart>
      <c:catAx>
        <c:axId val="342810880"/>
        <c:scaling>
          <c:orientation val="minMax"/>
        </c:scaling>
        <c:delete val="0"/>
        <c:axPos val="b"/>
        <c:majorGridlines>
          <c:spPr>
            <a:ln>
              <a:solidFill>
                <a:schemeClr val="tx2">
                  <a:lumMod val="20000"/>
                  <a:lumOff val="80000"/>
                </a:schemeClr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tr-TR"/>
          </a:p>
        </c:txPr>
        <c:crossAx val="342811440"/>
        <c:crosses val="autoZero"/>
        <c:auto val="1"/>
        <c:lblAlgn val="ctr"/>
        <c:lblOffset val="100"/>
        <c:noMultiLvlLbl val="0"/>
      </c:catAx>
      <c:valAx>
        <c:axId val="342811440"/>
        <c:scaling>
          <c:orientation val="minMax"/>
        </c:scaling>
        <c:delete val="0"/>
        <c:axPos val="l"/>
        <c:majorGridlines>
          <c:spPr>
            <a:ln>
              <a:solidFill>
                <a:schemeClr val="accent1">
                  <a:lumMod val="20000"/>
                  <a:lumOff val="80000"/>
                </a:schemeClr>
              </a:solidFill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tr-TR"/>
          </a:p>
        </c:txPr>
        <c:crossAx val="342810880"/>
        <c:crosses val="autoZero"/>
        <c:crossBetween val="between"/>
      </c:valAx>
    </c:plotArea>
    <c:plotVisOnly val="1"/>
    <c:dispBlanksAs val="gap"/>
    <c:showDLblsOverMax val="0"/>
  </c:chart>
  <c:spPr>
    <a:ln>
      <a:solidFill>
        <a:srgbClr val="00B050"/>
      </a:solidFill>
    </a:ln>
  </c:spPr>
  <c:printSettings>
    <c:headerFooter/>
    <c:pageMargins b="0.75" l="0.7" r="0.7" t="0.75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tr-TR" sz="1800" b="1" i="0" baseline="0">
                <a:effectLst/>
              </a:rPr>
              <a:t>3.1.Toplam Taşkın Tesisleri (ha), 2014-2024</a:t>
            </a:r>
            <a:endParaRPr lang="tr-TR">
              <a:effectLst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4098207140417729"/>
          <c:y val="0.13903081376646073"/>
          <c:w val="0.83867249310228564"/>
          <c:h val="0.7851081294982685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Sayfa1!$BJ$3</c:f>
              <c:strCache>
                <c:ptCount val="1"/>
                <c:pt idx="0">
                  <c:v>Türkiye </c:v>
                </c:pt>
              </c:strCache>
            </c:strRef>
          </c:tx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1400" b="1">
                    <a:solidFill>
                      <a:sysClr val="windowText" lastClr="000000"/>
                    </a:solidFill>
                  </a:defRPr>
                </a:pPr>
                <a:endParaRPr lang="tr-T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Sayfa1!$BL$2:$BV$2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Sayfa1!$BL$3:$BV$3</c:f>
              <c:numCache>
                <c:formatCode>#,##0</c:formatCode>
                <c:ptCount val="11"/>
                <c:pt idx="0">
                  <c:v>1652513</c:v>
                </c:pt>
                <c:pt idx="1">
                  <c:v>1716984</c:v>
                </c:pt>
                <c:pt idx="2">
                  <c:v>1748791</c:v>
                </c:pt>
                <c:pt idx="3">
                  <c:v>1825973</c:v>
                </c:pt>
                <c:pt idx="4">
                  <c:v>1875749</c:v>
                </c:pt>
                <c:pt idx="5">
                  <c:v>1882666</c:v>
                </c:pt>
                <c:pt idx="6">
                  <c:v>1889434</c:v>
                </c:pt>
                <c:pt idx="7">
                  <c:v>1906986</c:v>
                </c:pt>
                <c:pt idx="8">
                  <c:v>1922660</c:v>
                </c:pt>
                <c:pt idx="9">
                  <c:v>1936575</c:v>
                </c:pt>
                <c:pt idx="10">
                  <c:v>1966684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6F-44BF-8EC1-9C5BF8343E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46"/>
        <c:axId val="342813680"/>
        <c:axId val="342814240"/>
      </c:barChart>
      <c:catAx>
        <c:axId val="342813680"/>
        <c:scaling>
          <c:orientation val="minMax"/>
        </c:scaling>
        <c:delete val="0"/>
        <c:axPos val="b"/>
        <c:majorGridlines>
          <c:spPr>
            <a:ln>
              <a:solidFill>
                <a:schemeClr val="tx2">
                  <a:lumMod val="20000"/>
                  <a:lumOff val="80000"/>
                </a:schemeClr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tr-TR"/>
          </a:p>
        </c:txPr>
        <c:crossAx val="342814240"/>
        <c:crosses val="autoZero"/>
        <c:auto val="1"/>
        <c:lblAlgn val="ctr"/>
        <c:lblOffset val="100"/>
        <c:noMultiLvlLbl val="0"/>
      </c:catAx>
      <c:valAx>
        <c:axId val="342814240"/>
        <c:scaling>
          <c:orientation val="minMax"/>
        </c:scaling>
        <c:delete val="0"/>
        <c:axPos val="l"/>
        <c:majorGridlines>
          <c:spPr>
            <a:ln>
              <a:solidFill>
                <a:schemeClr val="accent1">
                  <a:lumMod val="20000"/>
                  <a:lumOff val="80000"/>
                </a:schemeClr>
              </a:solidFill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tr-TR"/>
          </a:p>
        </c:txPr>
        <c:crossAx val="342813680"/>
        <c:crosses val="autoZero"/>
        <c:crossBetween val="between"/>
      </c:valAx>
    </c:plotArea>
    <c:plotVisOnly val="1"/>
    <c:dispBlanksAs val="gap"/>
    <c:showDLblsOverMax val="0"/>
  </c:chart>
  <c:spPr>
    <a:ln>
      <a:solidFill>
        <a:srgbClr val="00B050"/>
      </a:solidFill>
    </a:ln>
  </c:spPr>
  <c:printSettings>
    <c:headerFooter/>
    <c:pageMargins b="0.75" l="0.7" r="0.7" t="0.75" header="0.3" footer="0.3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tr-TR" sz="1800" b="1" i="0" baseline="0">
                <a:effectLst/>
              </a:rPr>
              <a:t>3.1.İllere Göre İşletmedeki Taşkın Koruma Tesisleri (ha),  2023-2024</a:t>
            </a:r>
            <a:endParaRPr lang="tr-TR">
              <a:effectLst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3.6300598017956161E-2"/>
          <c:y val="0.15613681497172255"/>
          <c:w val="0.95755859249482334"/>
          <c:h val="0.6591086200549488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Sayfa1!$Z$3</c:f>
              <c:strCache>
                <c:ptCount val="1"/>
                <c:pt idx="0">
                  <c:v>2023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1400" b="1">
                    <a:solidFill>
                      <a:schemeClr val="accent1">
                        <a:lumMod val="75000"/>
                      </a:schemeClr>
                    </a:solidFill>
                  </a:defRPr>
                </a:pPr>
                <a:endParaRPr lang="tr-T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Sayfa1!$A$4:$A$84</c:f>
              <c:strCache>
                <c:ptCount val="81"/>
                <c:pt idx="0">
                  <c:v>İstanbul</c:v>
                </c:pt>
                <c:pt idx="1">
                  <c:v>Tekirdağ</c:v>
                </c:pt>
                <c:pt idx="2">
                  <c:v>Edirne</c:v>
                </c:pt>
                <c:pt idx="3">
                  <c:v>Kırklareli</c:v>
                </c:pt>
                <c:pt idx="4">
                  <c:v>Balıkesir</c:v>
                </c:pt>
                <c:pt idx="5">
                  <c:v>Çanakkale</c:v>
                </c:pt>
                <c:pt idx="6">
                  <c:v>İzmir</c:v>
                </c:pt>
                <c:pt idx="7">
                  <c:v>Aydın</c:v>
                </c:pt>
                <c:pt idx="8">
                  <c:v>Denizli</c:v>
                </c:pt>
                <c:pt idx="9">
                  <c:v>Muğla</c:v>
                </c:pt>
                <c:pt idx="10">
                  <c:v>Manisa</c:v>
                </c:pt>
                <c:pt idx="11">
                  <c:v>Afyonkarahisar</c:v>
                </c:pt>
                <c:pt idx="12">
                  <c:v>Kütahya</c:v>
                </c:pt>
                <c:pt idx="13">
                  <c:v>Uşak</c:v>
                </c:pt>
                <c:pt idx="14">
                  <c:v>Bursa</c:v>
                </c:pt>
                <c:pt idx="15">
                  <c:v>Eskişehir</c:v>
                </c:pt>
                <c:pt idx="16">
                  <c:v>Bilecik</c:v>
                </c:pt>
                <c:pt idx="17">
                  <c:v>Kocaeli</c:v>
                </c:pt>
                <c:pt idx="18">
                  <c:v>Sakarya</c:v>
                </c:pt>
                <c:pt idx="19">
                  <c:v>Düzce</c:v>
                </c:pt>
                <c:pt idx="20">
                  <c:v>Bolu</c:v>
                </c:pt>
                <c:pt idx="21">
                  <c:v>Yalova</c:v>
                </c:pt>
                <c:pt idx="22">
                  <c:v>Ankara</c:v>
                </c:pt>
                <c:pt idx="23">
                  <c:v>Konya</c:v>
                </c:pt>
                <c:pt idx="24">
                  <c:v>Karaman</c:v>
                </c:pt>
                <c:pt idx="25">
                  <c:v>Antalya</c:v>
                </c:pt>
                <c:pt idx="26">
                  <c:v>Isparta</c:v>
                </c:pt>
                <c:pt idx="27">
                  <c:v>Burdur</c:v>
                </c:pt>
                <c:pt idx="28">
                  <c:v>Adana</c:v>
                </c:pt>
                <c:pt idx="29">
                  <c:v>Mersin</c:v>
                </c:pt>
                <c:pt idx="30">
                  <c:v>Hatay</c:v>
                </c:pt>
                <c:pt idx="31">
                  <c:v>Kahramanmaraş</c:v>
                </c:pt>
                <c:pt idx="32">
                  <c:v>Osmaniye</c:v>
                </c:pt>
                <c:pt idx="33">
                  <c:v>Kırıkkale</c:v>
                </c:pt>
                <c:pt idx="34">
                  <c:v>Aksaray</c:v>
                </c:pt>
                <c:pt idx="35">
                  <c:v>Niğde</c:v>
                </c:pt>
                <c:pt idx="36">
                  <c:v>Nevşehir</c:v>
                </c:pt>
                <c:pt idx="37">
                  <c:v>Kırşehir</c:v>
                </c:pt>
                <c:pt idx="38">
                  <c:v>Kayseri</c:v>
                </c:pt>
                <c:pt idx="39">
                  <c:v>Sivas</c:v>
                </c:pt>
                <c:pt idx="40">
                  <c:v>Yozgat</c:v>
                </c:pt>
                <c:pt idx="41">
                  <c:v>Zonguldak</c:v>
                </c:pt>
                <c:pt idx="42">
                  <c:v>Karabük</c:v>
                </c:pt>
                <c:pt idx="43">
                  <c:v>Bartın</c:v>
                </c:pt>
                <c:pt idx="44">
                  <c:v>Kastamonu</c:v>
                </c:pt>
                <c:pt idx="45">
                  <c:v>Çankırı</c:v>
                </c:pt>
                <c:pt idx="46">
                  <c:v>Sinop</c:v>
                </c:pt>
                <c:pt idx="47">
                  <c:v>Samsun</c:v>
                </c:pt>
                <c:pt idx="48">
                  <c:v>Tokat</c:v>
                </c:pt>
                <c:pt idx="49">
                  <c:v>Çorum</c:v>
                </c:pt>
                <c:pt idx="50">
                  <c:v>Amasya</c:v>
                </c:pt>
                <c:pt idx="51">
                  <c:v>Trabzon</c:v>
                </c:pt>
                <c:pt idx="52">
                  <c:v>Ordu</c:v>
                </c:pt>
                <c:pt idx="53">
                  <c:v>Giresun</c:v>
                </c:pt>
                <c:pt idx="54">
                  <c:v>Rize</c:v>
                </c:pt>
                <c:pt idx="55">
                  <c:v>Artvin</c:v>
                </c:pt>
                <c:pt idx="56">
                  <c:v>Gümüşhane</c:v>
                </c:pt>
                <c:pt idx="57">
                  <c:v>Erzurum</c:v>
                </c:pt>
                <c:pt idx="58">
                  <c:v>Erzincan</c:v>
                </c:pt>
                <c:pt idx="59">
                  <c:v>Bayburt</c:v>
                </c:pt>
                <c:pt idx="60">
                  <c:v>Ağrı</c:v>
                </c:pt>
                <c:pt idx="61">
                  <c:v>Kars</c:v>
                </c:pt>
                <c:pt idx="62">
                  <c:v>Iğdır</c:v>
                </c:pt>
                <c:pt idx="63">
                  <c:v>Ardahan</c:v>
                </c:pt>
                <c:pt idx="64">
                  <c:v>Malatya</c:v>
                </c:pt>
                <c:pt idx="65">
                  <c:v>Elazığ</c:v>
                </c:pt>
                <c:pt idx="66">
                  <c:v>Bingöl</c:v>
                </c:pt>
                <c:pt idx="67">
                  <c:v>Tunceli</c:v>
                </c:pt>
                <c:pt idx="68">
                  <c:v>Van</c:v>
                </c:pt>
                <c:pt idx="69">
                  <c:v>Muş</c:v>
                </c:pt>
                <c:pt idx="70">
                  <c:v>Bitlis</c:v>
                </c:pt>
                <c:pt idx="71">
                  <c:v>Hakkari</c:v>
                </c:pt>
                <c:pt idx="72">
                  <c:v>Gaziantep</c:v>
                </c:pt>
                <c:pt idx="73">
                  <c:v>Adıyaman</c:v>
                </c:pt>
                <c:pt idx="74">
                  <c:v>Kilis</c:v>
                </c:pt>
                <c:pt idx="75">
                  <c:v>Şanlıurfa</c:v>
                </c:pt>
                <c:pt idx="76">
                  <c:v>Diyarbakır</c:v>
                </c:pt>
                <c:pt idx="77">
                  <c:v>Mardin</c:v>
                </c:pt>
                <c:pt idx="78">
                  <c:v>Batman</c:v>
                </c:pt>
                <c:pt idx="79">
                  <c:v>Şırnak</c:v>
                </c:pt>
                <c:pt idx="80">
                  <c:v>Siirt</c:v>
                </c:pt>
              </c:strCache>
            </c:strRef>
          </c:cat>
          <c:val>
            <c:numRef>
              <c:f>Sayfa1!$Z$4:$Z$84</c:f>
              <c:numCache>
                <c:formatCode>#,##0</c:formatCode>
                <c:ptCount val="81"/>
                <c:pt idx="0">
                  <c:v>3556</c:v>
                </c:pt>
                <c:pt idx="1">
                  <c:v>28027</c:v>
                </c:pt>
                <c:pt idx="2">
                  <c:v>73188</c:v>
                </c:pt>
                <c:pt idx="3">
                  <c:v>21305</c:v>
                </c:pt>
                <c:pt idx="4">
                  <c:v>105004</c:v>
                </c:pt>
                <c:pt idx="5">
                  <c:v>35515</c:v>
                </c:pt>
                <c:pt idx="6">
                  <c:v>68959</c:v>
                </c:pt>
                <c:pt idx="7">
                  <c:v>59650</c:v>
                </c:pt>
                <c:pt idx="8">
                  <c:v>32542</c:v>
                </c:pt>
                <c:pt idx="9">
                  <c:v>31352</c:v>
                </c:pt>
                <c:pt idx="10">
                  <c:v>91080</c:v>
                </c:pt>
                <c:pt idx="11">
                  <c:v>70010</c:v>
                </c:pt>
                <c:pt idx="12">
                  <c:v>21109</c:v>
                </c:pt>
                <c:pt idx="13">
                  <c:v>7880</c:v>
                </c:pt>
                <c:pt idx="14">
                  <c:v>44723</c:v>
                </c:pt>
                <c:pt idx="15">
                  <c:v>62839</c:v>
                </c:pt>
                <c:pt idx="16">
                  <c:v>7507</c:v>
                </c:pt>
                <c:pt idx="17">
                  <c:v>21617</c:v>
                </c:pt>
                <c:pt idx="18">
                  <c:v>54116</c:v>
                </c:pt>
                <c:pt idx="19">
                  <c:v>6072</c:v>
                </c:pt>
                <c:pt idx="20">
                  <c:v>9491</c:v>
                </c:pt>
                <c:pt idx="21">
                  <c:v>2658</c:v>
                </c:pt>
                <c:pt idx="22">
                  <c:v>35117</c:v>
                </c:pt>
                <c:pt idx="23">
                  <c:v>228585</c:v>
                </c:pt>
                <c:pt idx="24">
                  <c:v>5238</c:v>
                </c:pt>
                <c:pt idx="25">
                  <c:v>87391</c:v>
                </c:pt>
                <c:pt idx="26">
                  <c:v>18973</c:v>
                </c:pt>
                <c:pt idx="27">
                  <c:v>25351</c:v>
                </c:pt>
                <c:pt idx="28">
                  <c:v>102727</c:v>
                </c:pt>
                <c:pt idx="29">
                  <c:v>31337</c:v>
                </c:pt>
                <c:pt idx="30">
                  <c:v>20378</c:v>
                </c:pt>
                <c:pt idx="31">
                  <c:v>35657</c:v>
                </c:pt>
                <c:pt idx="32">
                  <c:v>21788</c:v>
                </c:pt>
                <c:pt idx="33">
                  <c:v>11929</c:v>
                </c:pt>
                <c:pt idx="34">
                  <c:v>11795</c:v>
                </c:pt>
                <c:pt idx="35">
                  <c:v>12875</c:v>
                </c:pt>
                <c:pt idx="36">
                  <c:v>8417</c:v>
                </c:pt>
                <c:pt idx="37">
                  <c:v>6120</c:v>
                </c:pt>
                <c:pt idx="38">
                  <c:v>27343</c:v>
                </c:pt>
                <c:pt idx="39">
                  <c:v>28577</c:v>
                </c:pt>
                <c:pt idx="40">
                  <c:v>14104</c:v>
                </c:pt>
                <c:pt idx="41">
                  <c:v>5757</c:v>
                </c:pt>
                <c:pt idx="42">
                  <c:v>1358</c:v>
                </c:pt>
                <c:pt idx="43">
                  <c:v>1806</c:v>
                </c:pt>
                <c:pt idx="44">
                  <c:v>12431</c:v>
                </c:pt>
                <c:pt idx="45">
                  <c:v>9621</c:v>
                </c:pt>
                <c:pt idx="46">
                  <c:v>5873</c:v>
                </c:pt>
                <c:pt idx="47">
                  <c:v>35745</c:v>
                </c:pt>
                <c:pt idx="48">
                  <c:v>15251</c:v>
                </c:pt>
                <c:pt idx="49">
                  <c:v>18978</c:v>
                </c:pt>
                <c:pt idx="50">
                  <c:v>12099</c:v>
                </c:pt>
                <c:pt idx="51">
                  <c:v>6857</c:v>
                </c:pt>
                <c:pt idx="52">
                  <c:v>9481</c:v>
                </c:pt>
                <c:pt idx="53">
                  <c:v>6695</c:v>
                </c:pt>
                <c:pt idx="54">
                  <c:v>5221</c:v>
                </c:pt>
                <c:pt idx="55">
                  <c:v>7582</c:v>
                </c:pt>
                <c:pt idx="56">
                  <c:v>4821</c:v>
                </c:pt>
                <c:pt idx="57">
                  <c:v>31251</c:v>
                </c:pt>
                <c:pt idx="58">
                  <c:v>5844</c:v>
                </c:pt>
                <c:pt idx="59">
                  <c:v>3564</c:v>
                </c:pt>
                <c:pt idx="60">
                  <c:v>10053</c:v>
                </c:pt>
                <c:pt idx="61">
                  <c:v>3117</c:v>
                </c:pt>
                <c:pt idx="62">
                  <c:v>2366</c:v>
                </c:pt>
                <c:pt idx="63">
                  <c:v>1413</c:v>
                </c:pt>
                <c:pt idx="64">
                  <c:v>15052</c:v>
                </c:pt>
                <c:pt idx="65">
                  <c:v>9039</c:v>
                </c:pt>
                <c:pt idx="66">
                  <c:v>22135</c:v>
                </c:pt>
                <c:pt idx="67">
                  <c:v>3447</c:v>
                </c:pt>
                <c:pt idx="68">
                  <c:v>12743</c:v>
                </c:pt>
                <c:pt idx="69">
                  <c:v>26549</c:v>
                </c:pt>
                <c:pt idx="70">
                  <c:v>814</c:v>
                </c:pt>
                <c:pt idx="71">
                  <c:v>7699</c:v>
                </c:pt>
                <c:pt idx="72">
                  <c:v>12686</c:v>
                </c:pt>
                <c:pt idx="73">
                  <c:v>5114</c:v>
                </c:pt>
                <c:pt idx="74">
                  <c:v>919</c:v>
                </c:pt>
                <c:pt idx="75">
                  <c:v>1849</c:v>
                </c:pt>
                <c:pt idx="76">
                  <c:v>2225</c:v>
                </c:pt>
                <c:pt idx="77">
                  <c:v>494</c:v>
                </c:pt>
                <c:pt idx="78">
                  <c:v>5379</c:v>
                </c:pt>
                <c:pt idx="79">
                  <c:v>670</c:v>
                </c:pt>
                <c:pt idx="80">
                  <c:v>675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EF-45E4-962A-0C85CCE4E182}"/>
            </c:ext>
          </c:extLst>
        </c:ser>
        <c:ser>
          <c:idx val="1"/>
          <c:order val="1"/>
          <c:tx>
            <c:strRef>
              <c:f>Sayfa1!$AA$3</c:f>
              <c:strCache>
                <c:ptCount val="1"/>
                <c:pt idx="0">
                  <c:v>2024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 sz="1400"/>
                </a:pPr>
                <a:endParaRPr lang="tr-T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Sayfa1!$A$4:$A$84</c:f>
              <c:strCache>
                <c:ptCount val="81"/>
                <c:pt idx="0">
                  <c:v>İstanbul</c:v>
                </c:pt>
                <c:pt idx="1">
                  <c:v>Tekirdağ</c:v>
                </c:pt>
                <c:pt idx="2">
                  <c:v>Edirne</c:v>
                </c:pt>
                <c:pt idx="3">
                  <c:v>Kırklareli</c:v>
                </c:pt>
                <c:pt idx="4">
                  <c:v>Balıkesir</c:v>
                </c:pt>
                <c:pt idx="5">
                  <c:v>Çanakkale</c:v>
                </c:pt>
                <c:pt idx="6">
                  <c:v>İzmir</c:v>
                </c:pt>
                <c:pt idx="7">
                  <c:v>Aydın</c:v>
                </c:pt>
                <c:pt idx="8">
                  <c:v>Denizli</c:v>
                </c:pt>
                <c:pt idx="9">
                  <c:v>Muğla</c:v>
                </c:pt>
                <c:pt idx="10">
                  <c:v>Manisa</c:v>
                </c:pt>
                <c:pt idx="11">
                  <c:v>Afyonkarahisar</c:v>
                </c:pt>
                <c:pt idx="12">
                  <c:v>Kütahya</c:v>
                </c:pt>
                <c:pt idx="13">
                  <c:v>Uşak</c:v>
                </c:pt>
                <c:pt idx="14">
                  <c:v>Bursa</c:v>
                </c:pt>
                <c:pt idx="15">
                  <c:v>Eskişehir</c:v>
                </c:pt>
                <c:pt idx="16">
                  <c:v>Bilecik</c:v>
                </c:pt>
                <c:pt idx="17">
                  <c:v>Kocaeli</c:v>
                </c:pt>
                <c:pt idx="18">
                  <c:v>Sakarya</c:v>
                </c:pt>
                <c:pt idx="19">
                  <c:v>Düzce</c:v>
                </c:pt>
                <c:pt idx="20">
                  <c:v>Bolu</c:v>
                </c:pt>
                <c:pt idx="21">
                  <c:v>Yalova</c:v>
                </c:pt>
                <c:pt idx="22">
                  <c:v>Ankara</c:v>
                </c:pt>
                <c:pt idx="23">
                  <c:v>Konya</c:v>
                </c:pt>
                <c:pt idx="24">
                  <c:v>Karaman</c:v>
                </c:pt>
                <c:pt idx="25">
                  <c:v>Antalya</c:v>
                </c:pt>
                <c:pt idx="26">
                  <c:v>Isparta</c:v>
                </c:pt>
                <c:pt idx="27">
                  <c:v>Burdur</c:v>
                </c:pt>
                <c:pt idx="28">
                  <c:v>Adana</c:v>
                </c:pt>
                <c:pt idx="29">
                  <c:v>Mersin</c:v>
                </c:pt>
                <c:pt idx="30">
                  <c:v>Hatay</c:v>
                </c:pt>
                <c:pt idx="31">
                  <c:v>Kahramanmaraş</c:v>
                </c:pt>
                <c:pt idx="32">
                  <c:v>Osmaniye</c:v>
                </c:pt>
                <c:pt idx="33">
                  <c:v>Kırıkkale</c:v>
                </c:pt>
                <c:pt idx="34">
                  <c:v>Aksaray</c:v>
                </c:pt>
                <c:pt idx="35">
                  <c:v>Niğde</c:v>
                </c:pt>
                <c:pt idx="36">
                  <c:v>Nevşehir</c:v>
                </c:pt>
                <c:pt idx="37">
                  <c:v>Kırşehir</c:v>
                </c:pt>
                <c:pt idx="38">
                  <c:v>Kayseri</c:v>
                </c:pt>
                <c:pt idx="39">
                  <c:v>Sivas</c:v>
                </c:pt>
                <c:pt idx="40">
                  <c:v>Yozgat</c:v>
                </c:pt>
                <c:pt idx="41">
                  <c:v>Zonguldak</c:v>
                </c:pt>
                <c:pt idx="42">
                  <c:v>Karabük</c:v>
                </c:pt>
                <c:pt idx="43">
                  <c:v>Bartın</c:v>
                </c:pt>
                <c:pt idx="44">
                  <c:v>Kastamonu</c:v>
                </c:pt>
                <c:pt idx="45">
                  <c:v>Çankırı</c:v>
                </c:pt>
                <c:pt idx="46">
                  <c:v>Sinop</c:v>
                </c:pt>
                <c:pt idx="47">
                  <c:v>Samsun</c:v>
                </c:pt>
                <c:pt idx="48">
                  <c:v>Tokat</c:v>
                </c:pt>
                <c:pt idx="49">
                  <c:v>Çorum</c:v>
                </c:pt>
                <c:pt idx="50">
                  <c:v>Amasya</c:v>
                </c:pt>
                <c:pt idx="51">
                  <c:v>Trabzon</c:v>
                </c:pt>
                <c:pt idx="52">
                  <c:v>Ordu</c:v>
                </c:pt>
                <c:pt idx="53">
                  <c:v>Giresun</c:v>
                </c:pt>
                <c:pt idx="54">
                  <c:v>Rize</c:v>
                </c:pt>
                <c:pt idx="55">
                  <c:v>Artvin</c:v>
                </c:pt>
                <c:pt idx="56">
                  <c:v>Gümüşhane</c:v>
                </c:pt>
                <c:pt idx="57">
                  <c:v>Erzurum</c:v>
                </c:pt>
                <c:pt idx="58">
                  <c:v>Erzincan</c:v>
                </c:pt>
                <c:pt idx="59">
                  <c:v>Bayburt</c:v>
                </c:pt>
                <c:pt idx="60">
                  <c:v>Ağrı</c:v>
                </c:pt>
                <c:pt idx="61">
                  <c:v>Kars</c:v>
                </c:pt>
                <c:pt idx="62">
                  <c:v>Iğdır</c:v>
                </c:pt>
                <c:pt idx="63">
                  <c:v>Ardahan</c:v>
                </c:pt>
                <c:pt idx="64">
                  <c:v>Malatya</c:v>
                </c:pt>
                <c:pt idx="65">
                  <c:v>Elazığ</c:v>
                </c:pt>
                <c:pt idx="66">
                  <c:v>Bingöl</c:v>
                </c:pt>
                <c:pt idx="67">
                  <c:v>Tunceli</c:v>
                </c:pt>
                <c:pt idx="68">
                  <c:v>Van</c:v>
                </c:pt>
                <c:pt idx="69">
                  <c:v>Muş</c:v>
                </c:pt>
                <c:pt idx="70">
                  <c:v>Bitlis</c:v>
                </c:pt>
                <c:pt idx="71">
                  <c:v>Hakkari</c:v>
                </c:pt>
                <c:pt idx="72">
                  <c:v>Gaziantep</c:v>
                </c:pt>
                <c:pt idx="73">
                  <c:v>Adıyaman</c:v>
                </c:pt>
                <c:pt idx="74">
                  <c:v>Kilis</c:v>
                </c:pt>
                <c:pt idx="75">
                  <c:v>Şanlıurfa</c:v>
                </c:pt>
                <c:pt idx="76">
                  <c:v>Diyarbakır</c:v>
                </c:pt>
                <c:pt idx="77">
                  <c:v>Mardin</c:v>
                </c:pt>
                <c:pt idx="78">
                  <c:v>Batman</c:v>
                </c:pt>
                <c:pt idx="79">
                  <c:v>Şırnak</c:v>
                </c:pt>
                <c:pt idx="80">
                  <c:v>Siirt</c:v>
                </c:pt>
              </c:strCache>
            </c:strRef>
          </c:cat>
          <c:val>
            <c:numRef>
              <c:f>Sayfa1!$AA$4:$AA$84</c:f>
              <c:numCache>
                <c:formatCode>#,##0</c:formatCode>
                <c:ptCount val="81"/>
                <c:pt idx="0">
                  <c:v>3556</c:v>
                </c:pt>
                <c:pt idx="1">
                  <c:v>28101</c:v>
                </c:pt>
                <c:pt idx="2">
                  <c:v>73188</c:v>
                </c:pt>
                <c:pt idx="3">
                  <c:v>21305</c:v>
                </c:pt>
                <c:pt idx="4">
                  <c:v>107452</c:v>
                </c:pt>
                <c:pt idx="5">
                  <c:v>35624</c:v>
                </c:pt>
                <c:pt idx="6">
                  <c:v>68959</c:v>
                </c:pt>
                <c:pt idx="7">
                  <c:v>60695</c:v>
                </c:pt>
                <c:pt idx="8">
                  <c:v>33371</c:v>
                </c:pt>
                <c:pt idx="9">
                  <c:v>31352</c:v>
                </c:pt>
                <c:pt idx="10">
                  <c:v>91080</c:v>
                </c:pt>
                <c:pt idx="11">
                  <c:v>70683</c:v>
                </c:pt>
                <c:pt idx="12">
                  <c:v>21144</c:v>
                </c:pt>
                <c:pt idx="13">
                  <c:v>7880</c:v>
                </c:pt>
                <c:pt idx="14">
                  <c:v>44973</c:v>
                </c:pt>
                <c:pt idx="15">
                  <c:v>62839</c:v>
                </c:pt>
                <c:pt idx="16">
                  <c:v>7507</c:v>
                </c:pt>
                <c:pt idx="17">
                  <c:v>21617</c:v>
                </c:pt>
                <c:pt idx="18">
                  <c:v>54116</c:v>
                </c:pt>
                <c:pt idx="19">
                  <c:v>6957</c:v>
                </c:pt>
                <c:pt idx="20">
                  <c:v>10483</c:v>
                </c:pt>
                <c:pt idx="21">
                  <c:v>3136</c:v>
                </c:pt>
                <c:pt idx="22">
                  <c:v>35657</c:v>
                </c:pt>
                <c:pt idx="23">
                  <c:v>228918</c:v>
                </c:pt>
                <c:pt idx="24">
                  <c:v>5399</c:v>
                </c:pt>
                <c:pt idx="25">
                  <c:v>87431</c:v>
                </c:pt>
                <c:pt idx="26">
                  <c:v>18995</c:v>
                </c:pt>
                <c:pt idx="27">
                  <c:v>25447</c:v>
                </c:pt>
                <c:pt idx="28">
                  <c:v>102727</c:v>
                </c:pt>
                <c:pt idx="29">
                  <c:v>31408</c:v>
                </c:pt>
                <c:pt idx="30">
                  <c:v>20410</c:v>
                </c:pt>
                <c:pt idx="31">
                  <c:v>35657</c:v>
                </c:pt>
                <c:pt idx="32">
                  <c:v>22038</c:v>
                </c:pt>
                <c:pt idx="33">
                  <c:v>11929</c:v>
                </c:pt>
                <c:pt idx="34">
                  <c:v>11795</c:v>
                </c:pt>
                <c:pt idx="35">
                  <c:v>12900</c:v>
                </c:pt>
                <c:pt idx="36">
                  <c:v>8688</c:v>
                </c:pt>
                <c:pt idx="37">
                  <c:v>6145</c:v>
                </c:pt>
                <c:pt idx="38">
                  <c:v>27937</c:v>
                </c:pt>
                <c:pt idx="39">
                  <c:v>28694</c:v>
                </c:pt>
                <c:pt idx="40">
                  <c:v>16440</c:v>
                </c:pt>
                <c:pt idx="41">
                  <c:v>5844</c:v>
                </c:pt>
                <c:pt idx="42">
                  <c:v>1358</c:v>
                </c:pt>
                <c:pt idx="43">
                  <c:v>2308</c:v>
                </c:pt>
                <c:pt idx="44">
                  <c:v>12481</c:v>
                </c:pt>
                <c:pt idx="45">
                  <c:v>10465</c:v>
                </c:pt>
                <c:pt idx="46">
                  <c:v>5873</c:v>
                </c:pt>
                <c:pt idx="47">
                  <c:v>36672</c:v>
                </c:pt>
                <c:pt idx="48">
                  <c:v>15468</c:v>
                </c:pt>
                <c:pt idx="49">
                  <c:v>18978</c:v>
                </c:pt>
                <c:pt idx="50">
                  <c:v>12286</c:v>
                </c:pt>
                <c:pt idx="51">
                  <c:v>7458</c:v>
                </c:pt>
                <c:pt idx="52">
                  <c:v>9481</c:v>
                </c:pt>
                <c:pt idx="53">
                  <c:v>6912</c:v>
                </c:pt>
                <c:pt idx="54">
                  <c:v>5281</c:v>
                </c:pt>
                <c:pt idx="55">
                  <c:v>7656</c:v>
                </c:pt>
                <c:pt idx="56">
                  <c:v>4821</c:v>
                </c:pt>
                <c:pt idx="57">
                  <c:v>31422</c:v>
                </c:pt>
                <c:pt idx="58">
                  <c:v>6006</c:v>
                </c:pt>
                <c:pt idx="59">
                  <c:v>3621</c:v>
                </c:pt>
                <c:pt idx="60">
                  <c:v>10087</c:v>
                </c:pt>
                <c:pt idx="61">
                  <c:v>3117</c:v>
                </c:pt>
                <c:pt idx="62">
                  <c:v>2411</c:v>
                </c:pt>
                <c:pt idx="63">
                  <c:v>1450</c:v>
                </c:pt>
                <c:pt idx="64">
                  <c:v>15807</c:v>
                </c:pt>
                <c:pt idx="65">
                  <c:v>10538</c:v>
                </c:pt>
                <c:pt idx="66">
                  <c:v>22517</c:v>
                </c:pt>
                <c:pt idx="67">
                  <c:v>3497</c:v>
                </c:pt>
                <c:pt idx="68">
                  <c:v>12743</c:v>
                </c:pt>
                <c:pt idx="69">
                  <c:v>36629</c:v>
                </c:pt>
                <c:pt idx="70">
                  <c:v>814</c:v>
                </c:pt>
                <c:pt idx="71">
                  <c:v>7699</c:v>
                </c:pt>
                <c:pt idx="72">
                  <c:v>12686</c:v>
                </c:pt>
                <c:pt idx="73">
                  <c:v>5114</c:v>
                </c:pt>
                <c:pt idx="74">
                  <c:v>919</c:v>
                </c:pt>
                <c:pt idx="75">
                  <c:v>1849</c:v>
                </c:pt>
                <c:pt idx="76">
                  <c:v>2265</c:v>
                </c:pt>
                <c:pt idx="77">
                  <c:v>494</c:v>
                </c:pt>
                <c:pt idx="78">
                  <c:v>5379</c:v>
                </c:pt>
                <c:pt idx="79">
                  <c:v>670</c:v>
                </c:pt>
                <c:pt idx="80">
                  <c:v>975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EEF-45E4-962A-0C85CCE4E1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7"/>
        <c:overlap val="-38"/>
        <c:axId val="345702848"/>
        <c:axId val="345703408"/>
      </c:barChart>
      <c:catAx>
        <c:axId val="345702848"/>
        <c:scaling>
          <c:orientation val="minMax"/>
        </c:scaling>
        <c:delete val="0"/>
        <c:axPos val="b"/>
        <c:majorGridlines>
          <c:spPr>
            <a:ln>
              <a:solidFill>
                <a:schemeClr val="tx2">
                  <a:lumMod val="60000"/>
                  <a:lumOff val="40000"/>
                </a:schemeClr>
              </a:solidFill>
            </a:ln>
          </c:spPr>
        </c:majorGridlines>
        <c:numFmt formatCode="General" sourceLinked="0"/>
        <c:majorTickMark val="out"/>
        <c:minorTickMark val="none"/>
        <c:tickLblPos val="nextTo"/>
        <c:crossAx val="345703408"/>
        <c:crosses val="autoZero"/>
        <c:auto val="1"/>
        <c:lblAlgn val="ctr"/>
        <c:lblOffset val="100"/>
        <c:noMultiLvlLbl val="0"/>
      </c:catAx>
      <c:valAx>
        <c:axId val="345703408"/>
        <c:scaling>
          <c:orientation val="minMax"/>
        </c:scaling>
        <c:delete val="0"/>
        <c:axPos val="l"/>
        <c:majorGridlines>
          <c:spPr>
            <a:ln>
              <a:solidFill>
                <a:schemeClr val="accent1">
                  <a:lumMod val="20000"/>
                  <a:lumOff val="80000"/>
                </a:schemeClr>
              </a:solidFill>
            </a:ln>
          </c:spPr>
        </c:majorGridlines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tr-TR"/>
          </a:p>
        </c:txPr>
        <c:crossAx val="345702848"/>
        <c:crosses val="autoZero"/>
        <c:crossBetween val="between"/>
      </c:valAx>
      <c:spPr>
        <a:noFill/>
        <a:ln>
          <a:solidFill>
            <a:schemeClr val="accent1">
              <a:lumMod val="20000"/>
              <a:lumOff val="80000"/>
            </a:schemeClr>
          </a:solidFill>
        </a:ln>
      </c:spPr>
    </c:plotArea>
    <c:legend>
      <c:legendPos val="t"/>
      <c:legendEntry>
        <c:idx val="0"/>
        <c:txPr>
          <a:bodyPr/>
          <a:lstStyle/>
          <a:p>
            <a:pPr>
              <a:defRPr sz="1400" b="1">
                <a:solidFill>
                  <a:schemeClr val="accent1">
                    <a:lumMod val="75000"/>
                  </a:schemeClr>
                </a:solidFill>
              </a:defRPr>
            </a:pPr>
            <a:endParaRPr lang="tr-TR"/>
          </a:p>
        </c:txPr>
      </c:legendEntry>
      <c:layout>
        <c:manualLayout>
          <c:xMode val="edge"/>
          <c:yMode val="edge"/>
          <c:x val="0.17551059963658389"/>
          <c:y val="9.1313995819873123E-2"/>
          <c:w val="0.61991283060771252"/>
          <c:h val="5.1040239258655688E-2"/>
        </c:manualLayout>
      </c:layout>
      <c:overlay val="0"/>
      <c:txPr>
        <a:bodyPr/>
        <a:lstStyle/>
        <a:p>
          <a:pPr>
            <a:defRPr sz="1400" b="1">
              <a:solidFill>
                <a:srgbClr val="C00000"/>
              </a:solidFill>
            </a:defRPr>
          </a:pPr>
          <a:endParaRPr lang="tr-TR"/>
        </a:p>
      </c:txPr>
    </c:legend>
    <c:plotVisOnly val="1"/>
    <c:dispBlanksAs val="gap"/>
    <c:showDLblsOverMax val="0"/>
  </c:chart>
  <c:spPr>
    <a:ln>
      <a:solidFill>
        <a:srgbClr val="00B050"/>
      </a:solidFill>
    </a:ln>
  </c:spPr>
  <c:printSettings>
    <c:headerFooter/>
    <c:pageMargins b="0.75" l="0.7" r="0.7" t="0.75" header="0.3" footer="0.3"/>
    <c:pageSetup orientation="portrait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Sayfa1!$AE$3</c:f>
              <c:strCache>
                <c:ptCount val="1"/>
                <c:pt idx="0">
                  <c:v>2024-2023</c:v>
                </c:pt>
              </c:strCache>
            </c:strRef>
          </c:tx>
          <c:invertIfNegative val="0"/>
          <c:dLbls>
            <c:dLbl>
              <c:idx val="1"/>
              <c:layout>
                <c:manualLayout>
                  <c:x val="-6.2713014382513831E-3"/>
                  <c:y val="1.38763161330749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139-49CC-8E45-419007ACB24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50" b="1">
                    <a:solidFill>
                      <a:schemeClr val="accent1">
                        <a:lumMod val="75000"/>
                      </a:schemeClr>
                    </a:solidFill>
                  </a:defRPr>
                </a:pPr>
                <a:endParaRPr lang="tr-T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Sayfa1!$AH$2:$AL$2</c:f>
              <c:numCache>
                <c:formatCode>General</c:formatCode>
                <c:ptCount val="5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</c:numCache>
            </c:numRef>
          </c:cat>
          <c:val>
            <c:numRef>
              <c:f>Sayfa1!$AH$3:$AL$3</c:f>
              <c:numCache>
                <c:formatCode>#,##0</c:formatCode>
                <c:ptCount val="5"/>
                <c:pt idx="0">
                  <c:v>8329</c:v>
                </c:pt>
                <c:pt idx="1">
                  <c:v>8661</c:v>
                </c:pt>
                <c:pt idx="2">
                  <c:v>9052</c:v>
                </c:pt>
                <c:pt idx="3">
                  <c:v>9650</c:v>
                </c:pt>
                <c:pt idx="4">
                  <c:v>9851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39-49CC-8E45-419007ACB2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6"/>
        <c:axId val="345706208"/>
        <c:axId val="345706768"/>
      </c:barChart>
      <c:catAx>
        <c:axId val="345706208"/>
        <c:scaling>
          <c:orientation val="minMax"/>
        </c:scaling>
        <c:delete val="0"/>
        <c:axPos val="b"/>
        <c:majorGridlines>
          <c:spPr>
            <a:ln>
              <a:solidFill>
                <a:schemeClr val="tx2">
                  <a:lumMod val="20000"/>
                  <a:lumOff val="80000"/>
                </a:schemeClr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crossAx val="345706768"/>
        <c:crosses val="autoZero"/>
        <c:auto val="1"/>
        <c:lblAlgn val="ctr"/>
        <c:lblOffset val="100"/>
        <c:noMultiLvlLbl val="0"/>
      </c:catAx>
      <c:valAx>
        <c:axId val="345706768"/>
        <c:scaling>
          <c:orientation val="minMax"/>
        </c:scaling>
        <c:delete val="0"/>
        <c:axPos val="l"/>
        <c:majorGridlines>
          <c:spPr>
            <a:ln>
              <a:solidFill>
                <a:schemeClr val="accent1">
                  <a:lumMod val="20000"/>
                  <a:lumOff val="80000"/>
                </a:schemeClr>
              </a:solidFill>
            </a:ln>
          </c:spPr>
        </c:majorGridlines>
        <c:numFmt formatCode="#,##0" sourceLinked="0"/>
        <c:majorTickMark val="out"/>
        <c:minorTickMark val="none"/>
        <c:tickLblPos val="nextTo"/>
        <c:crossAx val="34570620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Sayfa1!$BJ$3</c:f>
              <c:strCache>
                <c:ptCount val="1"/>
                <c:pt idx="0">
                  <c:v>Türkiye </c:v>
                </c:pt>
              </c:strCache>
            </c:strRef>
          </c:tx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50" b="1">
                    <a:solidFill>
                      <a:schemeClr val="accent1">
                        <a:lumMod val="75000"/>
                      </a:schemeClr>
                    </a:solidFill>
                  </a:defRPr>
                </a:pPr>
                <a:endParaRPr lang="tr-T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Sayfa1!$BL$2:$BP$2</c:f>
              <c:numCache>
                <c:formatCode>General</c:formatCode>
                <c:ptCount val="5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</c:numCache>
            </c:numRef>
          </c:cat>
          <c:val>
            <c:numRef>
              <c:f>Sayfa1!$BL$3:$BP$3</c:f>
              <c:numCache>
                <c:formatCode>#,##0</c:formatCode>
                <c:ptCount val="5"/>
                <c:pt idx="0">
                  <c:v>1652513</c:v>
                </c:pt>
                <c:pt idx="1">
                  <c:v>1716984</c:v>
                </c:pt>
                <c:pt idx="2">
                  <c:v>1748791</c:v>
                </c:pt>
                <c:pt idx="3">
                  <c:v>1825973</c:v>
                </c:pt>
                <c:pt idx="4">
                  <c:v>1875749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F0-45DE-B5E0-DE4409645C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46"/>
        <c:axId val="345709008"/>
        <c:axId val="345709568"/>
      </c:barChart>
      <c:catAx>
        <c:axId val="345709008"/>
        <c:scaling>
          <c:orientation val="minMax"/>
        </c:scaling>
        <c:delete val="0"/>
        <c:axPos val="b"/>
        <c:majorGridlines>
          <c:spPr>
            <a:ln>
              <a:solidFill>
                <a:schemeClr val="tx2">
                  <a:lumMod val="20000"/>
                  <a:lumOff val="80000"/>
                </a:schemeClr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crossAx val="345709568"/>
        <c:crosses val="autoZero"/>
        <c:auto val="1"/>
        <c:lblAlgn val="ctr"/>
        <c:lblOffset val="100"/>
        <c:noMultiLvlLbl val="0"/>
      </c:catAx>
      <c:valAx>
        <c:axId val="345709568"/>
        <c:scaling>
          <c:orientation val="minMax"/>
        </c:scaling>
        <c:delete val="0"/>
        <c:axPos val="l"/>
        <c:majorGridlines>
          <c:spPr>
            <a:ln>
              <a:solidFill>
                <a:schemeClr val="accent1">
                  <a:lumMod val="20000"/>
                  <a:lumOff val="80000"/>
                </a:schemeClr>
              </a:solidFill>
            </a:ln>
          </c:spPr>
        </c:majorGridlines>
        <c:numFmt formatCode="#,##0" sourceLinked="0"/>
        <c:majorTickMark val="out"/>
        <c:minorTickMark val="none"/>
        <c:tickLblPos val="nextTo"/>
        <c:crossAx val="34570900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tr-TR"/>
              <a:t>2.2.7.İllere Göre İşletmedeki Taşkın Koruma Tesisleri,Adet</a:t>
            </a:r>
            <a:r>
              <a:rPr lang="tr-TR" baseline="0"/>
              <a:t> 2017-2018</a:t>
            </a:r>
            <a:endParaRPr lang="tr-TR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2.4215498503237547E-2"/>
          <c:y val="0.11839047717311825"/>
          <c:w val="0.96821380505170518"/>
          <c:h val="0.7180965497087641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Sayfa1!$F$3</c:f>
              <c:strCache>
                <c:ptCount val="1"/>
                <c:pt idx="0">
                  <c:v>2017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900">
                    <a:solidFill>
                      <a:srgbClr val="C00000"/>
                    </a:solidFill>
                  </a:defRPr>
                </a:pPr>
                <a:endParaRPr lang="tr-T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Sayfa1!$A$4:$A$84</c:f>
              <c:strCache>
                <c:ptCount val="81"/>
                <c:pt idx="0">
                  <c:v>İstanbul</c:v>
                </c:pt>
                <c:pt idx="1">
                  <c:v>Tekirdağ</c:v>
                </c:pt>
                <c:pt idx="2">
                  <c:v>Edirne</c:v>
                </c:pt>
                <c:pt idx="3">
                  <c:v>Kırklareli</c:v>
                </c:pt>
                <c:pt idx="4">
                  <c:v>Balıkesir</c:v>
                </c:pt>
                <c:pt idx="5">
                  <c:v>Çanakkale</c:v>
                </c:pt>
                <c:pt idx="6">
                  <c:v>İzmir</c:v>
                </c:pt>
                <c:pt idx="7">
                  <c:v>Aydın</c:v>
                </c:pt>
                <c:pt idx="8">
                  <c:v>Denizli</c:v>
                </c:pt>
                <c:pt idx="9">
                  <c:v>Muğla</c:v>
                </c:pt>
                <c:pt idx="10">
                  <c:v>Manisa</c:v>
                </c:pt>
                <c:pt idx="11">
                  <c:v>Afyonkarahisar</c:v>
                </c:pt>
                <c:pt idx="12">
                  <c:v>Kütahya</c:v>
                </c:pt>
                <c:pt idx="13">
                  <c:v>Uşak</c:v>
                </c:pt>
                <c:pt idx="14">
                  <c:v>Bursa</c:v>
                </c:pt>
                <c:pt idx="15">
                  <c:v>Eskişehir</c:v>
                </c:pt>
                <c:pt idx="16">
                  <c:v>Bilecik</c:v>
                </c:pt>
                <c:pt idx="17">
                  <c:v>Kocaeli</c:v>
                </c:pt>
                <c:pt idx="18">
                  <c:v>Sakarya</c:v>
                </c:pt>
                <c:pt idx="19">
                  <c:v>Düzce</c:v>
                </c:pt>
                <c:pt idx="20">
                  <c:v>Bolu</c:v>
                </c:pt>
                <c:pt idx="21">
                  <c:v>Yalova</c:v>
                </c:pt>
                <c:pt idx="22">
                  <c:v>Ankara</c:v>
                </c:pt>
                <c:pt idx="23">
                  <c:v>Konya</c:v>
                </c:pt>
                <c:pt idx="24">
                  <c:v>Karaman</c:v>
                </c:pt>
                <c:pt idx="25">
                  <c:v>Antalya</c:v>
                </c:pt>
                <c:pt idx="26">
                  <c:v>Isparta</c:v>
                </c:pt>
                <c:pt idx="27">
                  <c:v>Burdur</c:v>
                </c:pt>
                <c:pt idx="28">
                  <c:v>Adana</c:v>
                </c:pt>
                <c:pt idx="29">
                  <c:v>Mersin</c:v>
                </c:pt>
                <c:pt idx="30">
                  <c:v>Hatay</c:v>
                </c:pt>
                <c:pt idx="31">
                  <c:v>Kahramanmaraş</c:v>
                </c:pt>
                <c:pt idx="32">
                  <c:v>Osmaniye</c:v>
                </c:pt>
                <c:pt idx="33">
                  <c:v>Kırıkkale</c:v>
                </c:pt>
                <c:pt idx="34">
                  <c:v>Aksaray</c:v>
                </c:pt>
                <c:pt idx="35">
                  <c:v>Niğde</c:v>
                </c:pt>
                <c:pt idx="36">
                  <c:v>Nevşehir</c:v>
                </c:pt>
                <c:pt idx="37">
                  <c:v>Kırşehir</c:v>
                </c:pt>
                <c:pt idx="38">
                  <c:v>Kayseri</c:v>
                </c:pt>
                <c:pt idx="39">
                  <c:v>Sivas</c:v>
                </c:pt>
                <c:pt idx="40">
                  <c:v>Yozgat</c:v>
                </c:pt>
                <c:pt idx="41">
                  <c:v>Zonguldak</c:v>
                </c:pt>
                <c:pt idx="42">
                  <c:v>Karabük</c:v>
                </c:pt>
                <c:pt idx="43">
                  <c:v>Bartın</c:v>
                </c:pt>
                <c:pt idx="44">
                  <c:v>Kastamonu</c:v>
                </c:pt>
                <c:pt idx="45">
                  <c:v>Çankırı</c:v>
                </c:pt>
                <c:pt idx="46">
                  <c:v>Sinop</c:v>
                </c:pt>
                <c:pt idx="47">
                  <c:v>Samsun</c:v>
                </c:pt>
                <c:pt idx="48">
                  <c:v>Tokat</c:v>
                </c:pt>
                <c:pt idx="49">
                  <c:v>Çorum</c:v>
                </c:pt>
                <c:pt idx="50">
                  <c:v>Amasya</c:v>
                </c:pt>
                <c:pt idx="51">
                  <c:v>Trabzon</c:v>
                </c:pt>
                <c:pt idx="52">
                  <c:v>Ordu</c:v>
                </c:pt>
                <c:pt idx="53">
                  <c:v>Giresun</c:v>
                </c:pt>
                <c:pt idx="54">
                  <c:v>Rize</c:v>
                </c:pt>
                <c:pt idx="55">
                  <c:v>Artvin</c:v>
                </c:pt>
                <c:pt idx="56">
                  <c:v>Gümüşhane</c:v>
                </c:pt>
                <c:pt idx="57">
                  <c:v>Erzurum</c:v>
                </c:pt>
                <c:pt idx="58">
                  <c:v>Erzincan</c:v>
                </c:pt>
                <c:pt idx="59">
                  <c:v>Bayburt</c:v>
                </c:pt>
                <c:pt idx="60">
                  <c:v>Ağrı</c:v>
                </c:pt>
                <c:pt idx="61">
                  <c:v>Kars</c:v>
                </c:pt>
                <c:pt idx="62">
                  <c:v>Iğdır</c:v>
                </c:pt>
                <c:pt idx="63">
                  <c:v>Ardahan</c:v>
                </c:pt>
                <c:pt idx="64">
                  <c:v>Malatya</c:v>
                </c:pt>
                <c:pt idx="65">
                  <c:v>Elazığ</c:v>
                </c:pt>
                <c:pt idx="66">
                  <c:v>Bingöl</c:v>
                </c:pt>
                <c:pt idx="67">
                  <c:v>Tunceli</c:v>
                </c:pt>
                <c:pt idx="68">
                  <c:v>Van</c:v>
                </c:pt>
                <c:pt idx="69">
                  <c:v>Muş</c:v>
                </c:pt>
                <c:pt idx="70">
                  <c:v>Bitlis</c:v>
                </c:pt>
                <c:pt idx="71">
                  <c:v>Hakkari</c:v>
                </c:pt>
                <c:pt idx="72">
                  <c:v>Gaziantep</c:v>
                </c:pt>
                <c:pt idx="73">
                  <c:v>Adıyaman</c:v>
                </c:pt>
                <c:pt idx="74">
                  <c:v>Kilis</c:v>
                </c:pt>
                <c:pt idx="75">
                  <c:v>Şanlıurfa</c:v>
                </c:pt>
                <c:pt idx="76">
                  <c:v>Diyarbakır</c:v>
                </c:pt>
                <c:pt idx="77">
                  <c:v>Mardin</c:v>
                </c:pt>
                <c:pt idx="78">
                  <c:v>Batman</c:v>
                </c:pt>
                <c:pt idx="79">
                  <c:v>Şırnak</c:v>
                </c:pt>
                <c:pt idx="80">
                  <c:v>Siirt</c:v>
                </c:pt>
              </c:strCache>
            </c:strRef>
          </c:cat>
          <c:val>
            <c:numRef>
              <c:f>Sayfa1!$F$4:$F$84</c:f>
              <c:numCache>
                <c:formatCode>#,##0</c:formatCode>
                <c:ptCount val="81"/>
                <c:pt idx="0">
                  <c:v>27</c:v>
                </c:pt>
                <c:pt idx="1">
                  <c:v>134</c:v>
                </c:pt>
                <c:pt idx="2">
                  <c:v>238</c:v>
                </c:pt>
                <c:pt idx="3">
                  <c:v>120</c:v>
                </c:pt>
                <c:pt idx="4">
                  <c:v>146</c:v>
                </c:pt>
                <c:pt idx="5">
                  <c:v>170</c:v>
                </c:pt>
                <c:pt idx="6">
                  <c:v>216</c:v>
                </c:pt>
                <c:pt idx="7">
                  <c:v>190</c:v>
                </c:pt>
                <c:pt idx="8">
                  <c:v>188</c:v>
                </c:pt>
                <c:pt idx="9">
                  <c:v>172</c:v>
                </c:pt>
                <c:pt idx="10">
                  <c:v>156</c:v>
                </c:pt>
                <c:pt idx="11">
                  <c:v>265</c:v>
                </c:pt>
                <c:pt idx="12">
                  <c:v>191</c:v>
                </c:pt>
                <c:pt idx="13">
                  <c:v>48</c:v>
                </c:pt>
                <c:pt idx="14">
                  <c:v>252</c:v>
                </c:pt>
                <c:pt idx="15">
                  <c:v>206</c:v>
                </c:pt>
                <c:pt idx="16">
                  <c:v>96</c:v>
                </c:pt>
                <c:pt idx="17">
                  <c:v>104</c:v>
                </c:pt>
                <c:pt idx="18">
                  <c:v>153</c:v>
                </c:pt>
                <c:pt idx="19">
                  <c:v>56</c:v>
                </c:pt>
                <c:pt idx="20">
                  <c:v>97</c:v>
                </c:pt>
                <c:pt idx="21">
                  <c:v>24</c:v>
                </c:pt>
                <c:pt idx="22">
                  <c:v>179</c:v>
                </c:pt>
                <c:pt idx="23">
                  <c:v>238</c:v>
                </c:pt>
                <c:pt idx="24">
                  <c:v>21</c:v>
                </c:pt>
                <c:pt idx="25">
                  <c:v>198</c:v>
                </c:pt>
                <c:pt idx="26">
                  <c:v>192</c:v>
                </c:pt>
                <c:pt idx="27">
                  <c:v>145</c:v>
                </c:pt>
                <c:pt idx="28">
                  <c:v>103</c:v>
                </c:pt>
                <c:pt idx="29">
                  <c:v>97</c:v>
                </c:pt>
                <c:pt idx="30">
                  <c:v>117</c:v>
                </c:pt>
                <c:pt idx="31">
                  <c:v>126</c:v>
                </c:pt>
                <c:pt idx="32">
                  <c:v>66</c:v>
                </c:pt>
                <c:pt idx="33">
                  <c:v>70</c:v>
                </c:pt>
                <c:pt idx="34">
                  <c:v>37</c:v>
                </c:pt>
                <c:pt idx="35">
                  <c:v>54</c:v>
                </c:pt>
                <c:pt idx="36">
                  <c:v>44</c:v>
                </c:pt>
                <c:pt idx="37">
                  <c:v>43</c:v>
                </c:pt>
                <c:pt idx="38">
                  <c:v>146</c:v>
                </c:pt>
                <c:pt idx="39">
                  <c:v>241</c:v>
                </c:pt>
                <c:pt idx="40">
                  <c:v>123</c:v>
                </c:pt>
                <c:pt idx="41">
                  <c:v>145</c:v>
                </c:pt>
                <c:pt idx="42">
                  <c:v>94</c:v>
                </c:pt>
                <c:pt idx="43">
                  <c:v>82</c:v>
                </c:pt>
                <c:pt idx="44">
                  <c:v>233</c:v>
                </c:pt>
                <c:pt idx="45">
                  <c:v>102</c:v>
                </c:pt>
                <c:pt idx="46">
                  <c:v>52</c:v>
                </c:pt>
                <c:pt idx="47">
                  <c:v>161</c:v>
                </c:pt>
                <c:pt idx="48">
                  <c:v>243</c:v>
                </c:pt>
                <c:pt idx="49">
                  <c:v>181</c:v>
                </c:pt>
                <c:pt idx="50">
                  <c:v>143</c:v>
                </c:pt>
                <c:pt idx="51">
                  <c:v>187</c:v>
                </c:pt>
                <c:pt idx="52">
                  <c:v>117</c:v>
                </c:pt>
                <c:pt idx="53">
                  <c:v>120</c:v>
                </c:pt>
                <c:pt idx="54">
                  <c:v>89</c:v>
                </c:pt>
                <c:pt idx="55">
                  <c:v>152</c:v>
                </c:pt>
                <c:pt idx="56">
                  <c:v>94</c:v>
                </c:pt>
                <c:pt idx="57">
                  <c:v>371</c:v>
                </c:pt>
                <c:pt idx="58">
                  <c:v>135</c:v>
                </c:pt>
                <c:pt idx="59">
                  <c:v>101</c:v>
                </c:pt>
                <c:pt idx="60">
                  <c:v>101</c:v>
                </c:pt>
                <c:pt idx="61">
                  <c:v>84</c:v>
                </c:pt>
                <c:pt idx="62">
                  <c:v>36</c:v>
                </c:pt>
                <c:pt idx="63">
                  <c:v>40</c:v>
                </c:pt>
                <c:pt idx="64">
                  <c:v>91</c:v>
                </c:pt>
                <c:pt idx="65">
                  <c:v>111</c:v>
                </c:pt>
                <c:pt idx="66">
                  <c:v>133</c:v>
                </c:pt>
                <c:pt idx="67">
                  <c:v>93</c:v>
                </c:pt>
                <c:pt idx="68">
                  <c:v>151</c:v>
                </c:pt>
                <c:pt idx="69">
                  <c:v>78</c:v>
                </c:pt>
                <c:pt idx="70">
                  <c:v>51</c:v>
                </c:pt>
                <c:pt idx="71">
                  <c:v>27</c:v>
                </c:pt>
                <c:pt idx="72">
                  <c:v>71</c:v>
                </c:pt>
                <c:pt idx="73">
                  <c:v>64</c:v>
                </c:pt>
                <c:pt idx="74">
                  <c:v>12</c:v>
                </c:pt>
                <c:pt idx="75">
                  <c:v>25</c:v>
                </c:pt>
                <c:pt idx="76">
                  <c:v>78</c:v>
                </c:pt>
                <c:pt idx="77">
                  <c:v>37</c:v>
                </c:pt>
                <c:pt idx="78">
                  <c:v>26</c:v>
                </c:pt>
                <c:pt idx="79">
                  <c:v>29</c:v>
                </c:pt>
                <c:pt idx="80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20-45BC-A65F-0B60906DCDC7}"/>
            </c:ext>
          </c:extLst>
        </c:ser>
        <c:ser>
          <c:idx val="0"/>
          <c:order val="1"/>
          <c:tx>
            <c:strRef>
              <c:f>Sayfa1!$G$3</c:f>
              <c:strCache>
                <c:ptCount val="1"/>
                <c:pt idx="0">
                  <c:v>2018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/>
                </a:pPr>
                <a:endParaRPr lang="tr-T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Sayfa1!$A$4:$A$84</c:f>
              <c:strCache>
                <c:ptCount val="81"/>
                <c:pt idx="0">
                  <c:v>İstanbul</c:v>
                </c:pt>
                <c:pt idx="1">
                  <c:v>Tekirdağ</c:v>
                </c:pt>
                <c:pt idx="2">
                  <c:v>Edirne</c:v>
                </c:pt>
                <c:pt idx="3">
                  <c:v>Kırklareli</c:v>
                </c:pt>
                <c:pt idx="4">
                  <c:v>Balıkesir</c:v>
                </c:pt>
                <c:pt idx="5">
                  <c:v>Çanakkale</c:v>
                </c:pt>
                <c:pt idx="6">
                  <c:v>İzmir</c:v>
                </c:pt>
                <c:pt idx="7">
                  <c:v>Aydın</c:v>
                </c:pt>
                <c:pt idx="8">
                  <c:v>Denizli</c:v>
                </c:pt>
                <c:pt idx="9">
                  <c:v>Muğla</c:v>
                </c:pt>
                <c:pt idx="10">
                  <c:v>Manisa</c:v>
                </c:pt>
                <c:pt idx="11">
                  <c:v>Afyonkarahisar</c:v>
                </c:pt>
                <c:pt idx="12">
                  <c:v>Kütahya</c:v>
                </c:pt>
                <c:pt idx="13">
                  <c:v>Uşak</c:v>
                </c:pt>
                <c:pt idx="14">
                  <c:v>Bursa</c:v>
                </c:pt>
                <c:pt idx="15">
                  <c:v>Eskişehir</c:v>
                </c:pt>
                <c:pt idx="16">
                  <c:v>Bilecik</c:v>
                </c:pt>
                <c:pt idx="17">
                  <c:v>Kocaeli</c:v>
                </c:pt>
                <c:pt idx="18">
                  <c:v>Sakarya</c:v>
                </c:pt>
                <c:pt idx="19">
                  <c:v>Düzce</c:v>
                </c:pt>
                <c:pt idx="20">
                  <c:v>Bolu</c:v>
                </c:pt>
                <c:pt idx="21">
                  <c:v>Yalova</c:v>
                </c:pt>
                <c:pt idx="22">
                  <c:v>Ankara</c:v>
                </c:pt>
                <c:pt idx="23">
                  <c:v>Konya</c:v>
                </c:pt>
                <c:pt idx="24">
                  <c:v>Karaman</c:v>
                </c:pt>
                <c:pt idx="25">
                  <c:v>Antalya</c:v>
                </c:pt>
                <c:pt idx="26">
                  <c:v>Isparta</c:v>
                </c:pt>
                <c:pt idx="27">
                  <c:v>Burdur</c:v>
                </c:pt>
                <c:pt idx="28">
                  <c:v>Adana</c:v>
                </c:pt>
                <c:pt idx="29">
                  <c:v>Mersin</c:v>
                </c:pt>
                <c:pt idx="30">
                  <c:v>Hatay</c:v>
                </c:pt>
                <c:pt idx="31">
                  <c:v>Kahramanmaraş</c:v>
                </c:pt>
                <c:pt idx="32">
                  <c:v>Osmaniye</c:v>
                </c:pt>
                <c:pt idx="33">
                  <c:v>Kırıkkale</c:v>
                </c:pt>
                <c:pt idx="34">
                  <c:v>Aksaray</c:v>
                </c:pt>
                <c:pt idx="35">
                  <c:v>Niğde</c:v>
                </c:pt>
                <c:pt idx="36">
                  <c:v>Nevşehir</c:v>
                </c:pt>
                <c:pt idx="37">
                  <c:v>Kırşehir</c:v>
                </c:pt>
                <c:pt idx="38">
                  <c:v>Kayseri</c:v>
                </c:pt>
                <c:pt idx="39">
                  <c:v>Sivas</c:v>
                </c:pt>
                <c:pt idx="40">
                  <c:v>Yozgat</c:v>
                </c:pt>
                <c:pt idx="41">
                  <c:v>Zonguldak</c:v>
                </c:pt>
                <c:pt idx="42">
                  <c:v>Karabük</c:v>
                </c:pt>
                <c:pt idx="43">
                  <c:v>Bartın</c:v>
                </c:pt>
                <c:pt idx="44">
                  <c:v>Kastamonu</c:v>
                </c:pt>
                <c:pt idx="45">
                  <c:v>Çankırı</c:v>
                </c:pt>
                <c:pt idx="46">
                  <c:v>Sinop</c:v>
                </c:pt>
                <c:pt idx="47">
                  <c:v>Samsun</c:v>
                </c:pt>
                <c:pt idx="48">
                  <c:v>Tokat</c:v>
                </c:pt>
                <c:pt idx="49">
                  <c:v>Çorum</c:v>
                </c:pt>
                <c:pt idx="50">
                  <c:v>Amasya</c:v>
                </c:pt>
                <c:pt idx="51">
                  <c:v>Trabzon</c:v>
                </c:pt>
                <c:pt idx="52">
                  <c:v>Ordu</c:v>
                </c:pt>
                <c:pt idx="53">
                  <c:v>Giresun</c:v>
                </c:pt>
                <c:pt idx="54">
                  <c:v>Rize</c:v>
                </c:pt>
                <c:pt idx="55">
                  <c:v>Artvin</c:v>
                </c:pt>
                <c:pt idx="56">
                  <c:v>Gümüşhane</c:v>
                </c:pt>
                <c:pt idx="57">
                  <c:v>Erzurum</c:v>
                </c:pt>
                <c:pt idx="58">
                  <c:v>Erzincan</c:v>
                </c:pt>
                <c:pt idx="59">
                  <c:v>Bayburt</c:v>
                </c:pt>
                <c:pt idx="60">
                  <c:v>Ağrı</c:v>
                </c:pt>
                <c:pt idx="61">
                  <c:v>Kars</c:v>
                </c:pt>
                <c:pt idx="62">
                  <c:v>Iğdır</c:v>
                </c:pt>
                <c:pt idx="63">
                  <c:v>Ardahan</c:v>
                </c:pt>
                <c:pt idx="64">
                  <c:v>Malatya</c:v>
                </c:pt>
                <c:pt idx="65">
                  <c:v>Elazığ</c:v>
                </c:pt>
                <c:pt idx="66">
                  <c:v>Bingöl</c:v>
                </c:pt>
                <c:pt idx="67">
                  <c:v>Tunceli</c:v>
                </c:pt>
                <c:pt idx="68">
                  <c:v>Van</c:v>
                </c:pt>
                <c:pt idx="69">
                  <c:v>Muş</c:v>
                </c:pt>
                <c:pt idx="70">
                  <c:v>Bitlis</c:v>
                </c:pt>
                <c:pt idx="71">
                  <c:v>Hakkari</c:v>
                </c:pt>
                <c:pt idx="72">
                  <c:v>Gaziantep</c:v>
                </c:pt>
                <c:pt idx="73">
                  <c:v>Adıyaman</c:v>
                </c:pt>
                <c:pt idx="74">
                  <c:v>Kilis</c:v>
                </c:pt>
                <c:pt idx="75">
                  <c:v>Şanlıurfa</c:v>
                </c:pt>
                <c:pt idx="76">
                  <c:v>Diyarbakır</c:v>
                </c:pt>
                <c:pt idx="77">
                  <c:v>Mardin</c:v>
                </c:pt>
                <c:pt idx="78">
                  <c:v>Batman</c:v>
                </c:pt>
                <c:pt idx="79">
                  <c:v>Şırnak</c:v>
                </c:pt>
                <c:pt idx="80">
                  <c:v>Siirt</c:v>
                </c:pt>
              </c:strCache>
            </c:strRef>
          </c:cat>
          <c:val>
            <c:numRef>
              <c:f>Sayfa1!$G$4:$G$84</c:f>
              <c:numCache>
                <c:formatCode>#,##0</c:formatCode>
                <c:ptCount val="81"/>
                <c:pt idx="0">
                  <c:v>27</c:v>
                </c:pt>
                <c:pt idx="1">
                  <c:v>134</c:v>
                </c:pt>
                <c:pt idx="2">
                  <c:v>239</c:v>
                </c:pt>
                <c:pt idx="3">
                  <c:v>122</c:v>
                </c:pt>
                <c:pt idx="4">
                  <c:v>149</c:v>
                </c:pt>
                <c:pt idx="5">
                  <c:v>170</c:v>
                </c:pt>
                <c:pt idx="6">
                  <c:v>218</c:v>
                </c:pt>
                <c:pt idx="7">
                  <c:v>195</c:v>
                </c:pt>
                <c:pt idx="8">
                  <c:v>192</c:v>
                </c:pt>
                <c:pt idx="9">
                  <c:v>173</c:v>
                </c:pt>
                <c:pt idx="10">
                  <c:v>162</c:v>
                </c:pt>
                <c:pt idx="11">
                  <c:v>279</c:v>
                </c:pt>
                <c:pt idx="12">
                  <c:v>194</c:v>
                </c:pt>
                <c:pt idx="13">
                  <c:v>49</c:v>
                </c:pt>
                <c:pt idx="14">
                  <c:v>252</c:v>
                </c:pt>
                <c:pt idx="15">
                  <c:v>208</c:v>
                </c:pt>
                <c:pt idx="16">
                  <c:v>97</c:v>
                </c:pt>
                <c:pt idx="17">
                  <c:v>104</c:v>
                </c:pt>
                <c:pt idx="18">
                  <c:v>156</c:v>
                </c:pt>
                <c:pt idx="19">
                  <c:v>56</c:v>
                </c:pt>
                <c:pt idx="20">
                  <c:v>98</c:v>
                </c:pt>
                <c:pt idx="21">
                  <c:v>25</c:v>
                </c:pt>
                <c:pt idx="22">
                  <c:v>179</c:v>
                </c:pt>
                <c:pt idx="23">
                  <c:v>253</c:v>
                </c:pt>
                <c:pt idx="24">
                  <c:v>21</c:v>
                </c:pt>
                <c:pt idx="25">
                  <c:v>201</c:v>
                </c:pt>
                <c:pt idx="26">
                  <c:v>196</c:v>
                </c:pt>
                <c:pt idx="27">
                  <c:v>147</c:v>
                </c:pt>
                <c:pt idx="28">
                  <c:v>104</c:v>
                </c:pt>
                <c:pt idx="29">
                  <c:v>97</c:v>
                </c:pt>
                <c:pt idx="30">
                  <c:v>117</c:v>
                </c:pt>
                <c:pt idx="31">
                  <c:v>129</c:v>
                </c:pt>
                <c:pt idx="32">
                  <c:v>66</c:v>
                </c:pt>
                <c:pt idx="33">
                  <c:v>70</c:v>
                </c:pt>
                <c:pt idx="34">
                  <c:v>37</c:v>
                </c:pt>
                <c:pt idx="35">
                  <c:v>56</c:v>
                </c:pt>
                <c:pt idx="36">
                  <c:v>45</c:v>
                </c:pt>
                <c:pt idx="37">
                  <c:v>43</c:v>
                </c:pt>
                <c:pt idx="38">
                  <c:v>147</c:v>
                </c:pt>
                <c:pt idx="39">
                  <c:v>243</c:v>
                </c:pt>
                <c:pt idx="40">
                  <c:v>125</c:v>
                </c:pt>
                <c:pt idx="41">
                  <c:v>148</c:v>
                </c:pt>
                <c:pt idx="42">
                  <c:v>98</c:v>
                </c:pt>
                <c:pt idx="43">
                  <c:v>84</c:v>
                </c:pt>
                <c:pt idx="44">
                  <c:v>238</c:v>
                </c:pt>
                <c:pt idx="45">
                  <c:v>103</c:v>
                </c:pt>
                <c:pt idx="46">
                  <c:v>54</c:v>
                </c:pt>
                <c:pt idx="47">
                  <c:v>166</c:v>
                </c:pt>
                <c:pt idx="48">
                  <c:v>247</c:v>
                </c:pt>
                <c:pt idx="49">
                  <c:v>181</c:v>
                </c:pt>
                <c:pt idx="50">
                  <c:v>144</c:v>
                </c:pt>
                <c:pt idx="51">
                  <c:v>195</c:v>
                </c:pt>
                <c:pt idx="52">
                  <c:v>121</c:v>
                </c:pt>
                <c:pt idx="53">
                  <c:v>121</c:v>
                </c:pt>
                <c:pt idx="54">
                  <c:v>90</c:v>
                </c:pt>
                <c:pt idx="55">
                  <c:v>154</c:v>
                </c:pt>
                <c:pt idx="56">
                  <c:v>98</c:v>
                </c:pt>
                <c:pt idx="57">
                  <c:v>392</c:v>
                </c:pt>
                <c:pt idx="58">
                  <c:v>140</c:v>
                </c:pt>
                <c:pt idx="59">
                  <c:v>103</c:v>
                </c:pt>
                <c:pt idx="60">
                  <c:v>102</c:v>
                </c:pt>
                <c:pt idx="61">
                  <c:v>84</c:v>
                </c:pt>
                <c:pt idx="62">
                  <c:v>38</c:v>
                </c:pt>
                <c:pt idx="63">
                  <c:v>40</c:v>
                </c:pt>
                <c:pt idx="64">
                  <c:v>92</c:v>
                </c:pt>
                <c:pt idx="65">
                  <c:v>112</c:v>
                </c:pt>
                <c:pt idx="66">
                  <c:v>141</c:v>
                </c:pt>
                <c:pt idx="67">
                  <c:v>99</c:v>
                </c:pt>
                <c:pt idx="68">
                  <c:v>158</c:v>
                </c:pt>
                <c:pt idx="69">
                  <c:v>80</c:v>
                </c:pt>
                <c:pt idx="70">
                  <c:v>52</c:v>
                </c:pt>
                <c:pt idx="71">
                  <c:v>29</c:v>
                </c:pt>
                <c:pt idx="72">
                  <c:v>72</c:v>
                </c:pt>
                <c:pt idx="73">
                  <c:v>65</c:v>
                </c:pt>
                <c:pt idx="74">
                  <c:v>12</c:v>
                </c:pt>
                <c:pt idx="75">
                  <c:v>27</c:v>
                </c:pt>
                <c:pt idx="76">
                  <c:v>80</c:v>
                </c:pt>
                <c:pt idx="77">
                  <c:v>37</c:v>
                </c:pt>
                <c:pt idx="78">
                  <c:v>26</c:v>
                </c:pt>
                <c:pt idx="79">
                  <c:v>29</c:v>
                </c:pt>
                <c:pt idx="80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F20-45BC-A65F-0B60906DCD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8"/>
        <c:overlap val="-42"/>
        <c:axId val="345712368"/>
        <c:axId val="345712928"/>
      </c:barChart>
      <c:catAx>
        <c:axId val="345712368"/>
        <c:scaling>
          <c:orientation val="minMax"/>
        </c:scaling>
        <c:delete val="0"/>
        <c:axPos val="b"/>
        <c:majorGridlines>
          <c:spPr>
            <a:ln>
              <a:solidFill>
                <a:schemeClr val="tx2">
                  <a:lumMod val="60000"/>
                  <a:lumOff val="40000"/>
                </a:schemeClr>
              </a:solidFill>
            </a:ln>
          </c:spPr>
        </c:majorGridlines>
        <c:numFmt formatCode="General" sourceLinked="0"/>
        <c:majorTickMark val="out"/>
        <c:minorTickMark val="none"/>
        <c:tickLblPos val="nextTo"/>
        <c:crossAx val="345712928"/>
        <c:crosses val="autoZero"/>
        <c:auto val="1"/>
        <c:lblAlgn val="ctr"/>
        <c:lblOffset val="100"/>
        <c:noMultiLvlLbl val="0"/>
      </c:catAx>
      <c:valAx>
        <c:axId val="345712928"/>
        <c:scaling>
          <c:orientation val="minMax"/>
        </c:scaling>
        <c:delete val="0"/>
        <c:axPos val="l"/>
        <c:majorGridlines>
          <c:spPr>
            <a:ln>
              <a:solidFill>
                <a:schemeClr val="accent1">
                  <a:lumMod val="20000"/>
                  <a:lumOff val="80000"/>
                </a:schemeClr>
              </a:solidFill>
            </a:ln>
          </c:spPr>
        </c:majorGridlines>
        <c:numFmt formatCode="#,##0" sourceLinked="1"/>
        <c:majorTickMark val="out"/>
        <c:minorTickMark val="none"/>
        <c:tickLblPos val="nextTo"/>
        <c:crossAx val="345712368"/>
        <c:crosses val="autoZero"/>
        <c:crossBetween val="between"/>
      </c:valAx>
    </c:plotArea>
    <c:legend>
      <c:legendPos val="t"/>
      <c:legendEntry>
        <c:idx val="0"/>
        <c:txPr>
          <a:bodyPr/>
          <a:lstStyle/>
          <a:p>
            <a:pPr>
              <a:defRPr sz="1100" b="0">
                <a:solidFill>
                  <a:srgbClr val="FF0000"/>
                </a:solidFill>
              </a:defRPr>
            </a:pPr>
            <a:endParaRPr lang="tr-TR"/>
          </a:p>
        </c:txPr>
      </c:legendEntry>
      <c:overlay val="0"/>
      <c:txPr>
        <a:bodyPr/>
        <a:lstStyle/>
        <a:p>
          <a:pPr>
            <a:defRPr sz="1100" b="0"/>
          </a:pPr>
          <a:endParaRPr lang="tr-TR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tr-TR" sz="1800" b="1" i="0" baseline="0">
                <a:effectLst/>
              </a:rPr>
              <a:t>2.2.7.İllere Göre İşletmedeki Taşkın Koruma Tesisleri, Ha 2017-2018</a:t>
            </a:r>
            <a:endParaRPr lang="tr-TR"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tr-TR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5.3683998637816394E-2"/>
          <c:y val="0.126468406162074"/>
          <c:w val="0.86871853496688445"/>
          <c:h val="0.6887769757946923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Sayfa1!$T$3</c:f>
              <c:strCache>
                <c:ptCount val="1"/>
                <c:pt idx="0">
                  <c:v>2017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800" b="1">
                    <a:solidFill>
                      <a:srgbClr val="C00000"/>
                    </a:solidFill>
                  </a:defRPr>
                </a:pPr>
                <a:endParaRPr lang="tr-T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Sayfa1!$A$4:$A$84</c:f>
              <c:strCache>
                <c:ptCount val="81"/>
                <c:pt idx="0">
                  <c:v>İstanbul</c:v>
                </c:pt>
                <c:pt idx="1">
                  <c:v>Tekirdağ</c:v>
                </c:pt>
                <c:pt idx="2">
                  <c:v>Edirne</c:v>
                </c:pt>
                <c:pt idx="3">
                  <c:v>Kırklareli</c:v>
                </c:pt>
                <c:pt idx="4">
                  <c:v>Balıkesir</c:v>
                </c:pt>
                <c:pt idx="5">
                  <c:v>Çanakkale</c:v>
                </c:pt>
                <c:pt idx="6">
                  <c:v>İzmir</c:v>
                </c:pt>
                <c:pt idx="7">
                  <c:v>Aydın</c:v>
                </c:pt>
                <c:pt idx="8">
                  <c:v>Denizli</c:v>
                </c:pt>
                <c:pt idx="9">
                  <c:v>Muğla</c:v>
                </c:pt>
                <c:pt idx="10">
                  <c:v>Manisa</c:v>
                </c:pt>
                <c:pt idx="11">
                  <c:v>Afyonkarahisar</c:v>
                </c:pt>
                <c:pt idx="12">
                  <c:v>Kütahya</c:v>
                </c:pt>
                <c:pt idx="13">
                  <c:v>Uşak</c:v>
                </c:pt>
                <c:pt idx="14">
                  <c:v>Bursa</c:v>
                </c:pt>
                <c:pt idx="15">
                  <c:v>Eskişehir</c:v>
                </c:pt>
                <c:pt idx="16">
                  <c:v>Bilecik</c:v>
                </c:pt>
                <c:pt idx="17">
                  <c:v>Kocaeli</c:v>
                </c:pt>
                <c:pt idx="18">
                  <c:v>Sakarya</c:v>
                </c:pt>
                <c:pt idx="19">
                  <c:v>Düzce</c:v>
                </c:pt>
                <c:pt idx="20">
                  <c:v>Bolu</c:v>
                </c:pt>
                <c:pt idx="21">
                  <c:v>Yalova</c:v>
                </c:pt>
                <c:pt idx="22">
                  <c:v>Ankara</c:v>
                </c:pt>
                <c:pt idx="23">
                  <c:v>Konya</c:v>
                </c:pt>
                <c:pt idx="24">
                  <c:v>Karaman</c:v>
                </c:pt>
                <c:pt idx="25">
                  <c:v>Antalya</c:v>
                </c:pt>
                <c:pt idx="26">
                  <c:v>Isparta</c:v>
                </c:pt>
                <c:pt idx="27">
                  <c:v>Burdur</c:v>
                </c:pt>
                <c:pt idx="28">
                  <c:v>Adana</c:v>
                </c:pt>
                <c:pt idx="29">
                  <c:v>Mersin</c:v>
                </c:pt>
                <c:pt idx="30">
                  <c:v>Hatay</c:v>
                </c:pt>
                <c:pt idx="31">
                  <c:v>Kahramanmaraş</c:v>
                </c:pt>
                <c:pt idx="32">
                  <c:v>Osmaniye</c:v>
                </c:pt>
                <c:pt idx="33">
                  <c:v>Kırıkkale</c:v>
                </c:pt>
                <c:pt idx="34">
                  <c:v>Aksaray</c:v>
                </c:pt>
                <c:pt idx="35">
                  <c:v>Niğde</c:v>
                </c:pt>
                <c:pt idx="36">
                  <c:v>Nevşehir</c:v>
                </c:pt>
                <c:pt idx="37">
                  <c:v>Kırşehir</c:v>
                </c:pt>
                <c:pt idx="38">
                  <c:v>Kayseri</c:v>
                </c:pt>
                <c:pt idx="39">
                  <c:v>Sivas</c:v>
                </c:pt>
                <c:pt idx="40">
                  <c:v>Yozgat</c:v>
                </c:pt>
                <c:pt idx="41">
                  <c:v>Zonguldak</c:v>
                </c:pt>
                <c:pt idx="42">
                  <c:v>Karabük</c:v>
                </c:pt>
                <c:pt idx="43">
                  <c:v>Bartın</c:v>
                </c:pt>
                <c:pt idx="44">
                  <c:v>Kastamonu</c:v>
                </c:pt>
                <c:pt idx="45">
                  <c:v>Çankırı</c:v>
                </c:pt>
                <c:pt idx="46">
                  <c:v>Sinop</c:v>
                </c:pt>
                <c:pt idx="47">
                  <c:v>Samsun</c:v>
                </c:pt>
                <c:pt idx="48">
                  <c:v>Tokat</c:v>
                </c:pt>
                <c:pt idx="49">
                  <c:v>Çorum</c:v>
                </c:pt>
                <c:pt idx="50">
                  <c:v>Amasya</c:v>
                </c:pt>
                <c:pt idx="51">
                  <c:v>Trabzon</c:v>
                </c:pt>
                <c:pt idx="52">
                  <c:v>Ordu</c:v>
                </c:pt>
                <c:pt idx="53">
                  <c:v>Giresun</c:v>
                </c:pt>
                <c:pt idx="54">
                  <c:v>Rize</c:v>
                </c:pt>
                <c:pt idx="55">
                  <c:v>Artvin</c:v>
                </c:pt>
                <c:pt idx="56">
                  <c:v>Gümüşhane</c:v>
                </c:pt>
                <c:pt idx="57">
                  <c:v>Erzurum</c:v>
                </c:pt>
                <c:pt idx="58">
                  <c:v>Erzincan</c:v>
                </c:pt>
                <c:pt idx="59">
                  <c:v>Bayburt</c:v>
                </c:pt>
                <c:pt idx="60">
                  <c:v>Ağrı</c:v>
                </c:pt>
                <c:pt idx="61">
                  <c:v>Kars</c:v>
                </c:pt>
                <c:pt idx="62">
                  <c:v>Iğdır</c:v>
                </c:pt>
                <c:pt idx="63">
                  <c:v>Ardahan</c:v>
                </c:pt>
                <c:pt idx="64">
                  <c:v>Malatya</c:v>
                </c:pt>
                <c:pt idx="65">
                  <c:v>Elazığ</c:v>
                </c:pt>
                <c:pt idx="66">
                  <c:v>Bingöl</c:v>
                </c:pt>
                <c:pt idx="67">
                  <c:v>Tunceli</c:v>
                </c:pt>
                <c:pt idx="68">
                  <c:v>Van</c:v>
                </c:pt>
                <c:pt idx="69">
                  <c:v>Muş</c:v>
                </c:pt>
                <c:pt idx="70">
                  <c:v>Bitlis</c:v>
                </c:pt>
                <c:pt idx="71">
                  <c:v>Hakkari</c:v>
                </c:pt>
                <c:pt idx="72">
                  <c:v>Gaziantep</c:v>
                </c:pt>
                <c:pt idx="73">
                  <c:v>Adıyaman</c:v>
                </c:pt>
                <c:pt idx="74">
                  <c:v>Kilis</c:v>
                </c:pt>
                <c:pt idx="75">
                  <c:v>Şanlıurfa</c:v>
                </c:pt>
                <c:pt idx="76">
                  <c:v>Diyarbakır</c:v>
                </c:pt>
                <c:pt idx="77">
                  <c:v>Mardin</c:v>
                </c:pt>
                <c:pt idx="78">
                  <c:v>Batman</c:v>
                </c:pt>
                <c:pt idx="79">
                  <c:v>Şırnak</c:v>
                </c:pt>
                <c:pt idx="80">
                  <c:v>Siirt</c:v>
                </c:pt>
              </c:strCache>
            </c:strRef>
          </c:cat>
          <c:val>
            <c:numRef>
              <c:f>Sayfa1!$T$4:$T$84</c:f>
              <c:numCache>
                <c:formatCode>#,##0</c:formatCode>
                <c:ptCount val="81"/>
                <c:pt idx="0">
                  <c:v>3556</c:v>
                </c:pt>
                <c:pt idx="1">
                  <c:v>28027</c:v>
                </c:pt>
                <c:pt idx="2">
                  <c:v>72888</c:v>
                </c:pt>
                <c:pt idx="3">
                  <c:v>21305</c:v>
                </c:pt>
                <c:pt idx="4">
                  <c:v>103894</c:v>
                </c:pt>
                <c:pt idx="5">
                  <c:v>35515</c:v>
                </c:pt>
                <c:pt idx="6">
                  <c:v>68305</c:v>
                </c:pt>
                <c:pt idx="7">
                  <c:v>56020</c:v>
                </c:pt>
                <c:pt idx="8">
                  <c:v>29342</c:v>
                </c:pt>
                <c:pt idx="9">
                  <c:v>29213</c:v>
                </c:pt>
                <c:pt idx="10">
                  <c:v>90803</c:v>
                </c:pt>
                <c:pt idx="11">
                  <c:v>64857</c:v>
                </c:pt>
                <c:pt idx="12">
                  <c:v>19508</c:v>
                </c:pt>
                <c:pt idx="13">
                  <c:v>7740</c:v>
                </c:pt>
                <c:pt idx="14">
                  <c:v>44641</c:v>
                </c:pt>
                <c:pt idx="15">
                  <c:v>62839</c:v>
                </c:pt>
                <c:pt idx="16">
                  <c:v>7507</c:v>
                </c:pt>
                <c:pt idx="17">
                  <c:v>21592</c:v>
                </c:pt>
                <c:pt idx="18">
                  <c:v>51432</c:v>
                </c:pt>
                <c:pt idx="19">
                  <c:v>6072</c:v>
                </c:pt>
                <c:pt idx="20">
                  <c:v>8774</c:v>
                </c:pt>
                <c:pt idx="21">
                  <c:v>1719</c:v>
                </c:pt>
                <c:pt idx="22">
                  <c:v>34817</c:v>
                </c:pt>
                <c:pt idx="23">
                  <c:v>221717</c:v>
                </c:pt>
                <c:pt idx="24">
                  <c:v>5181</c:v>
                </c:pt>
                <c:pt idx="25">
                  <c:v>85232</c:v>
                </c:pt>
                <c:pt idx="26">
                  <c:v>18080</c:v>
                </c:pt>
                <c:pt idx="27">
                  <c:v>23004</c:v>
                </c:pt>
                <c:pt idx="28">
                  <c:v>95059</c:v>
                </c:pt>
                <c:pt idx="29">
                  <c:v>31058</c:v>
                </c:pt>
                <c:pt idx="30">
                  <c:v>19866</c:v>
                </c:pt>
                <c:pt idx="31">
                  <c:v>35132</c:v>
                </c:pt>
                <c:pt idx="32">
                  <c:v>21334</c:v>
                </c:pt>
                <c:pt idx="33">
                  <c:v>11929</c:v>
                </c:pt>
                <c:pt idx="34">
                  <c:v>11720</c:v>
                </c:pt>
                <c:pt idx="35">
                  <c:v>12630</c:v>
                </c:pt>
                <c:pt idx="36">
                  <c:v>8417</c:v>
                </c:pt>
                <c:pt idx="37">
                  <c:v>6120</c:v>
                </c:pt>
                <c:pt idx="38">
                  <c:v>27093</c:v>
                </c:pt>
                <c:pt idx="39">
                  <c:v>27369</c:v>
                </c:pt>
                <c:pt idx="40">
                  <c:v>11657</c:v>
                </c:pt>
                <c:pt idx="41">
                  <c:v>5582</c:v>
                </c:pt>
                <c:pt idx="42">
                  <c:v>933</c:v>
                </c:pt>
                <c:pt idx="43">
                  <c:v>1501</c:v>
                </c:pt>
                <c:pt idx="44">
                  <c:v>11709</c:v>
                </c:pt>
                <c:pt idx="45">
                  <c:v>9495</c:v>
                </c:pt>
                <c:pt idx="46">
                  <c:v>3625</c:v>
                </c:pt>
                <c:pt idx="47">
                  <c:v>33865</c:v>
                </c:pt>
                <c:pt idx="48">
                  <c:v>14663</c:v>
                </c:pt>
                <c:pt idx="49">
                  <c:v>18828</c:v>
                </c:pt>
                <c:pt idx="50">
                  <c:v>12099</c:v>
                </c:pt>
                <c:pt idx="51">
                  <c:v>5993</c:v>
                </c:pt>
                <c:pt idx="52">
                  <c:v>6471</c:v>
                </c:pt>
                <c:pt idx="53">
                  <c:v>5879</c:v>
                </c:pt>
                <c:pt idx="54">
                  <c:v>4696</c:v>
                </c:pt>
                <c:pt idx="55">
                  <c:v>4123</c:v>
                </c:pt>
                <c:pt idx="56">
                  <c:v>4512</c:v>
                </c:pt>
                <c:pt idx="57">
                  <c:v>23802</c:v>
                </c:pt>
                <c:pt idx="58">
                  <c:v>5694</c:v>
                </c:pt>
                <c:pt idx="59">
                  <c:v>3310</c:v>
                </c:pt>
                <c:pt idx="60">
                  <c:v>9973</c:v>
                </c:pt>
                <c:pt idx="61">
                  <c:v>3092</c:v>
                </c:pt>
                <c:pt idx="62">
                  <c:v>1589</c:v>
                </c:pt>
                <c:pt idx="63">
                  <c:v>1413</c:v>
                </c:pt>
                <c:pt idx="64">
                  <c:v>11502</c:v>
                </c:pt>
                <c:pt idx="65">
                  <c:v>8414</c:v>
                </c:pt>
                <c:pt idx="66">
                  <c:v>17816</c:v>
                </c:pt>
                <c:pt idx="67">
                  <c:v>3169</c:v>
                </c:pt>
                <c:pt idx="68">
                  <c:v>11903</c:v>
                </c:pt>
                <c:pt idx="69">
                  <c:v>12269</c:v>
                </c:pt>
                <c:pt idx="70">
                  <c:v>814</c:v>
                </c:pt>
                <c:pt idx="71">
                  <c:v>73</c:v>
                </c:pt>
                <c:pt idx="72">
                  <c:v>12686</c:v>
                </c:pt>
                <c:pt idx="73">
                  <c:v>5074</c:v>
                </c:pt>
                <c:pt idx="74">
                  <c:v>919</c:v>
                </c:pt>
                <c:pt idx="75">
                  <c:v>1730</c:v>
                </c:pt>
                <c:pt idx="76">
                  <c:v>2225</c:v>
                </c:pt>
                <c:pt idx="77">
                  <c:v>469</c:v>
                </c:pt>
                <c:pt idx="78">
                  <c:v>466</c:v>
                </c:pt>
                <c:pt idx="79">
                  <c:v>58</c:v>
                </c:pt>
                <c:pt idx="80">
                  <c:v>575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17-4924-9294-2E8EFF1816CC}"/>
            </c:ext>
          </c:extLst>
        </c:ser>
        <c:ser>
          <c:idx val="0"/>
          <c:order val="1"/>
          <c:tx>
            <c:strRef>
              <c:f>Sayfa1!$U$3</c:f>
              <c:strCache>
                <c:ptCount val="1"/>
                <c:pt idx="0">
                  <c:v>2018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/>
                </a:pPr>
                <a:endParaRPr lang="tr-T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Sayfa1!$A$4:$A$84</c:f>
              <c:strCache>
                <c:ptCount val="81"/>
                <c:pt idx="0">
                  <c:v>İstanbul</c:v>
                </c:pt>
                <c:pt idx="1">
                  <c:v>Tekirdağ</c:v>
                </c:pt>
                <c:pt idx="2">
                  <c:v>Edirne</c:v>
                </c:pt>
                <c:pt idx="3">
                  <c:v>Kırklareli</c:v>
                </c:pt>
                <c:pt idx="4">
                  <c:v>Balıkesir</c:v>
                </c:pt>
                <c:pt idx="5">
                  <c:v>Çanakkale</c:v>
                </c:pt>
                <c:pt idx="6">
                  <c:v>İzmir</c:v>
                </c:pt>
                <c:pt idx="7">
                  <c:v>Aydın</c:v>
                </c:pt>
                <c:pt idx="8">
                  <c:v>Denizli</c:v>
                </c:pt>
                <c:pt idx="9">
                  <c:v>Muğla</c:v>
                </c:pt>
                <c:pt idx="10">
                  <c:v>Manisa</c:v>
                </c:pt>
                <c:pt idx="11">
                  <c:v>Afyonkarahisar</c:v>
                </c:pt>
                <c:pt idx="12">
                  <c:v>Kütahya</c:v>
                </c:pt>
                <c:pt idx="13">
                  <c:v>Uşak</c:v>
                </c:pt>
                <c:pt idx="14">
                  <c:v>Bursa</c:v>
                </c:pt>
                <c:pt idx="15">
                  <c:v>Eskişehir</c:v>
                </c:pt>
                <c:pt idx="16">
                  <c:v>Bilecik</c:v>
                </c:pt>
                <c:pt idx="17">
                  <c:v>Kocaeli</c:v>
                </c:pt>
                <c:pt idx="18">
                  <c:v>Sakarya</c:v>
                </c:pt>
                <c:pt idx="19">
                  <c:v>Düzce</c:v>
                </c:pt>
                <c:pt idx="20">
                  <c:v>Bolu</c:v>
                </c:pt>
                <c:pt idx="21">
                  <c:v>Yalova</c:v>
                </c:pt>
                <c:pt idx="22">
                  <c:v>Ankara</c:v>
                </c:pt>
                <c:pt idx="23">
                  <c:v>Konya</c:v>
                </c:pt>
                <c:pt idx="24">
                  <c:v>Karaman</c:v>
                </c:pt>
                <c:pt idx="25">
                  <c:v>Antalya</c:v>
                </c:pt>
                <c:pt idx="26">
                  <c:v>Isparta</c:v>
                </c:pt>
                <c:pt idx="27">
                  <c:v>Burdur</c:v>
                </c:pt>
                <c:pt idx="28">
                  <c:v>Adana</c:v>
                </c:pt>
                <c:pt idx="29">
                  <c:v>Mersin</c:v>
                </c:pt>
                <c:pt idx="30">
                  <c:v>Hatay</c:v>
                </c:pt>
                <c:pt idx="31">
                  <c:v>Kahramanmaraş</c:v>
                </c:pt>
                <c:pt idx="32">
                  <c:v>Osmaniye</c:v>
                </c:pt>
                <c:pt idx="33">
                  <c:v>Kırıkkale</c:v>
                </c:pt>
                <c:pt idx="34">
                  <c:v>Aksaray</c:v>
                </c:pt>
                <c:pt idx="35">
                  <c:v>Niğde</c:v>
                </c:pt>
                <c:pt idx="36">
                  <c:v>Nevşehir</c:v>
                </c:pt>
                <c:pt idx="37">
                  <c:v>Kırşehir</c:v>
                </c:pt>
                <c:pt idx="38">
                  <c:v>Kayseri</c:v>
                </c:pt>
                <c:pt idx="39">
                  <c:v>Sivas</c:v>
                </c:pt>
                <c:pt idx="40">
                  <c:v>Yozgat</c:v>
                </c:pt>
                <c:pt idx="41">
                  <c:v>Zonguldak</c:v>
                </c:pt>
                <c:pt idx="42">
                  <c:v>Karabük</c:v>
                </c:pt>
                <c:pt idx="43">
                  <c:v>Bartın</c:v>
                </c:pt>
                <c:pt idx="44">
                  <c:v>Kastamonu</c:v>
                </c:pt>
                <c:pt idx="45">
                  <c:v>Çankırı</c:v>
                </c:pt>
                <c:pt idx="46">
                  <c:v>Sinop</c:v>
                </c:pt>
                <c:pt idx="47">
                  <c:v>Samsun</c:v>
                </c:pt>
                <c:pt idx="48">
                  <c:v>Tokat</c:v>
                </c:pt>
                <c:pt idx="49">
                  <c:v>Çorum</c:v>
                </c:pt>
                <c:pt idx="50">
                  <c:v>Amasya</c:v>
                </c:pt>
                <c:pt idx="51">
                  <c:v>Trabzon</c:v>
                </c:pt>
                <c:pt idx="52">
                  <c:v>Ordu</c:v>
                </c:pt>
                <c:pt idx="53">
                  <c:v>Giresun</c:v>
                </c:pt>
                <c:pt idx="54">
                  <c:v>Rize</c:v>
                </c:pt>
                <c:pt idx="55">
                  <c:v>Artvin</c:v>
                </c:pt>
                <c:pt idx="56">
                  <c:v>Gümüşhane</c:v>
                </c:pt>
                <c:pt idx="57">
                  <c:v>Erzurum</c:v>
                </c:pt>
                <c:pt idx="58">
                  <c:v>Erzincan</c:v>
                </c:pt>
                <c:pt idx="59">
                  <c:v>Bayburt</c:v>
                </c:pt>
                <c:pt idx="60">
                  <c:v>Ağrı</c:v>
                </c:pt>
                <c:pt idx="61">
                  <c:v>Kars</c:v>
                </c:pt>
                <c:pt idx="62">
                  <c:v>Iğdır</c:v>
                </c:pt>
                <c:pt idx="63">
                  <c:v>Ardahan</c:v>
                </c:pt>
                <c:pt idx="64">
                  <c:v>Malatya</c:v>
                </c:pt>
                <c:pt idx="65">
                  <c:v>Elazığ</c:v>
                </c:pt>
                <c:pt idx="66">
                  <c:v>Bingöl</c:v>
                </c:pt>
                <c:pt idx="67">
                  <c:v>Tunceli</c:v>
                </c:pt>
                <c:pt idx="68">
                  <c:v>Van</c:v>
                </c:pt>
                <c:pt idx="69">
                  <c:v>Muş</c:v>
                </c:pt>
                <c:pt idx="70">
                  <c:v>Bitlis</c:v>
                </c:pt>
                <c:pt idx="71">
                  <c:v>Hakkari</c:v>
                </c:pt>
                <c:pt idx="72">
                  <c:v>Gaziantep</c:v>
                </c:pt>
                <c:pt idx="73">
                  <c:v>Adıyaman</c:v>
                </c:pt>
                <c:pt idx="74">
                  <c:v>Kilis</c:v>
                </c:pt>
                <c:pt idx="75">
                  <c:v>Şanlıurfa</c:v>
                </c:pt>
                <c:pt idx="76">
                  <c:v>Diyarbakır</c:v>
                </c:pt>
                <c:pt idx="77">
                  <c:v>Mardin</c:v>
                </c:pt>
                <c:pt idx="78">
                  <c:v>Batman</c:v>
                </c:pt>
                <c:pt idx="79">
                  <c:v>Şırnak</c:v>
                </c:pt>
                <c:pt idx="80">
                  <c:v>Siirt</c:v>
                </c:pt>
              </c:strCache>
            </c:strRef>
          </c:cat>
          <c:val>
            <c:numRef>
              <c:f>Sayfa1!$U$4:$U$84</c:f>
              <c:numCache>
                <c:formatCode>#,##0</c:formatCode>
                <c:ptCount val="81"/>
                <c:pt idx="0">
                  <c:v>3556</c:v>
                </c:pt>
                <c:pt idx="1">
                  <c:v>28027</c:v>
                </c:pt>
                <c:pt idx="2">
                  <c:v>73038</c:v>
                </c:pt>
                <c:pt idx="3">
                  <c:v>21305</c:v>
                </c:pt>
                <c:pt idx="4">
                  <c:v>104144</c:v>
                </c:pt>
                <c:pt idx="5">
                  <c:v>35515</c:v>
                </c:pt>
                <c:pt idx="6">
                  <c:v>68305</c:v>
                </c:pt>
                <c:pt idx="7">
                  <c:v>57650</c:v>
                </c:pt>
                <c:pt idx="8">
                  <c:v>29708</c:v>
                </c:pt>
                <c:pt idx="9">
                  <c:v>29238</c:v>
                </c:pt>
                <c:pt idx="10">
                  <c:v>91080</c:v>
                </c:pt>
                <c:pt idx="11">
                  <c:v>68825</c:v>
                </c:pt>
                <c:pt idx="12">
                  <c:v>19508</c:v>
                </c:pt>
                <c:pt idx="13">
                  <c:v>7740</c:v>
                </c:pt>
                <c:pt idx="14">
                  <c:v>44641</c:v>
                </c:pt>
                <c:pt idx="15">
                  <c:v>62839</c:v>
                </c:pt>
                <c:pt idx="16">
                  <c:v>7507</c:v>
                </c:pt>
                <c:pt idx="17">
                  <c:v>21592</c:v>
                </c:pt>
                <c:pt idx="18">
                  <c:v>51432</c:v>
                </c:pt>
                <c:pt idx="19">
                  <c:v>6072</c:v>
                </c:pt>
                <c:pt idx="20">
                  <c:v>8774</c:v>
                </c:pt>
                <c:pt idx="21">
                  <c:v>1755</c:v>
                </c:pt>
                <c:pt idx="22">
                  <c:v>34817</c:v>
                </c:pt>
                <c:pt idx="23">
                  <c:v>226639</c:v>
                </c:pt>
                <c:pt idx="24">
                  <c:v>5181</c:v>
                </c:pt>
                <c:pt idx="25">
                  <c:v>85232</c:v>
                </c:pt>
                <c:pt idx="26">
                  <c:v>18261</c:v>
                </c:pt>
                <c:pt idx="27">
                  <c:v>24052</c:v>
                </c:pt>
                <c:pt idx="28">
                  <c:v>102192</c:v>
                </c:pt>
                <c:pt idx="29">
                  <c:v>31058</c:v>
                </c:pt>
                <c:pt idx="30">
                  <c:v>19866</c:v>
                </c:pt>
                <c:pt idx="31">
                  <c:v>35157</c:v>
                </c:pt>
                <c:pt idx="32">
                  <c:v>21334</c:v>
                </c:pt>
                <c:pt idx="33">
                  <c:v>11929</c:v>
                </c:pt>
                <c:pt idx="34">
                  <c:v>11720</c:v>
                </c:pt>
                <c:pt idx="35">
                  <c:v>12655</c:v>
                </c:pt>
                <c:pt idx="36">
                  <c:v>8417</c:v>
                </c:pt>
                <c:pt idx="37">
                  <c:v>6120</c:v>
                </c:pt>
                <c:pt idx="38">
                  <c:v>27093</c:v>
                </c:pt>
                <c:pt idx="39">
                  <c:v>27369</c:v>
                </c:pt>
                <c:pt idx="40">
                  <c:v>11657</c:v>
                </c:pt>
                <c:pt idx="41">
                  <c:v>5642</c:v>
                </c:pt>
                <c:pt idx="42">
                  <c:v>958</c:v>
                </c:pt>
                <c:pt idx="43">
                  <c:v>1526</c:v>
                </c:pt>
                <c:pt idx="44">
                  <c:v>11831</c:v>
                </c:pt>
                <c:pt idx="45">
                  <c:v>9521</c:v>
                </c:pt>
                <c:pt idx="46">
                  <c:v>5848</c:v>
                </c:pt>
                <c:pt idx="47">
                  <c:v>33865</c:v>
                </c:pt>
                <c:pt idx="48">
                  <c:v>14663</c:v>
                </c:pt>
                <c:pt idx="49">
                  <c:v>18828</c:v>
                </c:pt>
                <c:pt idx="50">
                  <c:v>12099</c:v>
                </c:pt>
                <c:pt idx="51">
                  <c:v>6223</c:v>
                </c:pt>
                <c:pt idx="52">
                  <c:v>9431</c:v>
                </c:pt>
                <c:pt idx="53">
                  <c:v>5879</c:v>
                </c:pt>
                <c:pt idx="54">
                  <c:v>4733</c:v>
                </c:pt>
                <c:pt idx="55">
                  <c:v>4221</c:v>
                </c:pt>
                <c:pt idx="56">
                  <c:v>4562</c:v>
                </c:pt>
                <c:pt idx="57">
                  <c:v>29973</c:v>
                </c:pt>
                <c:pt idx="58">
                  <c:v>5844</c:v>
                </c:pt>
                <c:pt idx="59">
                  <c:v>3335</c:v>
                </c:pt>
                <c:pt idx="60">
                  <c:v>9973</c:v>
                </c:pt>
                <c:pt idx="61">
                  <c:v>3092</c:v>
                </c:pt>
                <c:pt idx="62">
                  <c:v>1841</c:v>
                </c:pt>
                <c:pt idx="63">
                  <c:v>1413</c:v>
                </c:pt>
                <c:pt idx="64">
                  <c:v>13301</c:v>
                </c:pt>
                <c:pt idx="65">
                  <c:v>8471</c:v>
                </c:pt>
                <c:pt idx="66">
                  <c:v>18627</c:v>
                </c:pt>
                <c:pt idx="67">
                  <c:v>3340</c:v>
                </c:pt>
                <c:pt idx="68">
                  <c:v>11903</c:v>
                </c:pt>
                <c:pt idx="69">
                  <c:v>26549</c:v>
                </c:pt>
                <c:pt idx="70">
                  <c:v>814</c:v>
                </c:pt>
                <c:pt idx="71">
                  <c:v>73</c:v>
                </c:pt>
                <c:pt idx="72">
                  <c:v>12686</c:v>
                </c:pt>
                <c:pt idx="73">
                  <c:v>5074</c:v>
                </c:pt>
                <c:pt idx="74">
                  <c:v>919</c:v>
                </c:pt>
                <c:pt idx="75">
                  <c:v>1823</c:v>
                </c:pt>
                <c:pt idx="76">
                  <c:v>2225</c:v>
                </c:pt>
                <c:pt idx="77">
                  <c:v>469</c:v>
                </c:pt>
                <c:pt idx="78">
                  <c:v>466</c:v>
                </c:pt>
                <c:pt idx="79">
                  <c:v>58</c:v>
                </c:pt>
                <c:pt idx="80">
                  <c:v>650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517-4924-9294-2E8EFF1816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7"/>
        <c:overlap val="-38"/>
        <c:axId val="345716288"/>
        <c:axId val="345716848"/>
      </c:barChart>
      <c:catAx>
        <c:axId val="345716288"/>
        <c:scaling>
          <c:orientation val="minMax"/>
        </c:scaling>
        <c:delete val="0"/>
        <c:axPos val="b"/>
        <c:majorGridlines>
          <c:spPr>
            <a:ln>
              <a:solidFill>
                <a:schemeClr val="tx2">
                  <a:lumMod val="60000"/>
                  <a:lumOff val="40000"/>
                </a:schemeClr>
              </a:solidFill>
            </a:ln>
          </c:spPr>
        </c:majorGridlines>
        <c:numFmt formatCode="General" sourceLinked="0"/>
        <c:majorTickMark val="out"/>
        <c:minorTickMark val="none"/>
        <c:tickLblPos val="nextTo"/>
        <c:crossAx val="345716848"/>
        <c:crosses val="autoZero"/>
        <c:auto val="1"/>
        <c:lblAlgn val="ctr"/>
        <c:lblOffset val="100"/>
        <c:noMultiLvlLbl val="0"/>
      </c:catAx>
      <c:valAx>
        <c:axId val="345716848"/>
        <c:scaling>
          <c:orientation val="minMax"/>
        </c:scaling>
        <c:delete val="0"/>
        <c:axPos val="l"/>
        <c:majorGridlines>
          <c:spPr>
            <a:ln>
              <a:solidFill>
                <a:schemeClr val="accent1">
                  <a:lumMod val="20000"/>
                  <a:lumOff val="80000"/>
                </a:schemeClr>
              </a:solidFill>
            </a:ln>
          </c:spPr>
        </c:majorGridlines>
        <c:numFmt formatCode="#,##0" sourceLinked="1"/>
        <c:majorTickMark val="out"/>
        <c:minorTickMark val="none"/>
        <c:tickLblPos val="nextTo"/>
        <c:crossAx val="345716288"/>
        <c:crosses val="autoZero"/>
        <c:crossBetween val="between"/>
      </c:valAx>
      <c:spPr>
        <a:noFill/>
        <a:ln>
          <a:solidFill>
            <a:schemeClr val="accent1">
              <a:lumMod val="20000"/>
              <a:lumOff val="80000"/>
            </a:schemeClr>
          </a:solidFill>
        </a:ln>
      </c:spPr>
    </c:plotArea>
    <c:legend>
      <c:legendPos val="t"/>
      <c:layout>
        <c:manualLayout>
          <c:xMode val="edge"/>
          <c:yMode val="edge"/>
          <c:x val="0.45439081827415262"/>
          <c:y val="7.6541026932895079E-2"/>
          <c:w val="5.705041964887813E-2"/>
          <c:h val="4.4770393169178017E-2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chart" Target="../charts/chart8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26</xdr:col>
      <xdr:colOff>353578</xdr:colOff>
      <xdr:row>1</xdr:row>
      <xdr:rowOff>76680</xdr:rowOff>
    </xdr:from>
    <xdr:to>
      <xdr:col>26</xdr:col>
      <xdr:colOff>737464</xdr:colOff>
      <xdr:row>1</xdr:row>
      <xdr:rowOff>362430</xdr:rowOff>
    </xdr:to>
    <xdr:pic>
      <xdr:nvPicPr>
        <xdr:cNvPr id="2" name="Resi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20703" y="210030"/>
          <a:ext cx="383886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71437</xdr:colOff>
      <xdr:row>115</xdr:row>
      <xdr:rowOff>202406</xdr:rowOff>
    </xdr:from>
    <xdr:to>
      <xdr:col>51</xdr:col>
      <xdr:colOff>357186</xdr:colOff>
      <xdr:row>159</xdr:row>
      <xdr:rowOff>47625</xdr:rowOff>
    </xdr:to>
    <xdr:graphicFrame macro="">
      <xdr:nvGraphicFramePr>
        <xdr:cNvPr id="3" name="Grafi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54626</xdr:colOff>
      <xdr:row>93</xdr:row>
      <xdr:rowOff>51826</xdr:rowOff>
    </xdr:from>
    <xdr:to>
      <xdr:col>10</xdr:col>
      <xdr:colOff>297654</xdr:colOff>
      <xdr:row>115</xdr:row>
      <xdr:rowOff>59529</xdr:rowOff>
    </xdr:to>
    <xdr:graphicFrame macro="">
      <xdr:nvGraphicFramePr>
        <xdr:cNvPr id="4" name="Grafik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515467</xdr:colOff>
      <xdr:row>93</xdr:row>
      <xdr:rowOff>51828</xdr:rowOff>
    </xdr:from>
    <xdr:to>
      <xdr:col>29</xdr:col>
      <xdr:colOff>214311</xdr:colOff>
      <xdr:row>115</xdr:row>
      <xdr:rowOff>83343</xdr:rowOff>
    </xdr:to>
    <xdr:graphicFrame macro="">
      <xdr:nvGraphicFramePr>
        <xdr:cNvPr id="5" name="Grafik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75406</xdr:colOff>
      <xdr:row>160</xdr:row>
      <xdr:rowOff>47624</xdr:rowOff>
    </xdr:from>
    <xdr:to>
      <xdr:col>51</xdr:col>
      <xdr:colOff>381000</xdr:colOff>
      <xdr:row>200</xdr:row>
      <xdr:rowOff>0</xdr:rowOff>
    </xdr:to>
    <xdr:graphicFrame macro="">
      <xdr:nvGraphicFramePr>
        <xdr:cNvPr id="6" name="Grafik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0.00259</cdr:x>
      <cdr:y>0.01353</cdr:y>
    </cdr:from>
    <cdr:to>
      <cdr:x>0.03686</cdr:x>
      <cdr:y>0.06027</cdr:y>
    </cdr:to>
    <cdr:pic>
      <cdr:nvPicPr>
        <cdr:cNvPr id="2" name="Resim 1">
          <a:extLst xmlns:a="http://schemas.openxmlformats.org/drawingml/2006/main">
            <a:ext uri="{FF2B5EF4-FFF2-40B4-BE49-F238E27FC236}">
              <a16:creationId xmlns:a16="http://schemas.microsoft.com/office/drawing/2014/main" id="{7E94D823-5A16-49C9-B50E-A9CE663BBA5C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82479" y="122054"/>
          <a:ext cx="1091321" cy="42166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</cdr:pic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0.00944</cdr:x>
      <cdr:y>0.01354</cdr:y>
    </cdr:from>
    <cdr:to>
      <cdr:x>0.08081</cdr:x>
      <cdr:y>0.08973</cdr:y>
    </cdr:to>
    <cdr:pic>
      <cdr:nvPicPr>
        <cdr:cNvPr id="2" name="Resim 1">
          <a:extLst xmlns:a="http://schemas.openxmlformats.org/drawingml/2006/main">
            <a:ext uri="{FF2B5EF4-FFF2-40B4-BE49-F238E27FC236}">
              <a16:creationId xmlns:a16="http://schemas.microsoft.com/office/drawing/2014/main" id="{3B8B02E9-B394-4913-ADE3-E5EAF20DAD41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50800" y="50800"/>
          <a:ext cx="383886" cy="2857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</cdr:pic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0.00884</cdr:x>
      <cdr:y>0.01398</cdr:y>
    </cdr:from>
    <cdr:to>
      <cdr:x>0.06406</cdr:x>
      <cdr:y>0.11891</cdr:y>
    </cdr:to>
    <cdr:pic>
      <cdr:nvPicPr>
        <cdr:cNvPr id="2" name="Resim 1">
          <a:extLst xmlns:a="http://schemas.openxmlformats.org/drawingml/2006/main">
            <a:ext uri="{FF2B5EF4-FFF2-40B4-BE49-F238E27FC236}">
              <a16:creationId xmlns:a16="http://schemas.microsoft.com/office/drawing/2014/main" id="{30C4D452-CFCA-47BF-BC19-973BCDF1714F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133182" y="77895"/>
          <a:ext cx="831905" cy="5846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</cdr:pic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0.00332</cdr:x>
      <cdr:y>0.00989</cdr:y>
    </cdr:from>
    <cdr:to>
      <cdr:x>0.03771</cdr:x>
      <cdr:y>0.06709</cdr:y>
    </cdr:to>
    <cdr:pic>
      <cdr:nvPicPr>
        <cdr:cNvPr id="2" name="Resim 1">
          <a:extLst xmlns:a="http://schemas.openxmlformats.org/drawingml/2006/main">
            <a:ext uri="{FF2B5EF4-FFF2-40B4-BE49-F238E27FC236}">
              <a16:creationId xmlns:a16="http://schemas.microsoft.com/office/drawing/2014/main" id="{29188528-2EA2-4D6C-AD57-42120FB5FE51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105792" y="74891"/>
          <a:ext cx="1095713" cy="43311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</cdr:pic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33</xdr:col>
      <xdr:colOff>571987</xdr:colOff>
      <xdr:row>7</xdr:row>
      <xdr:rowOff>25823</xdr:rowOff>
    </xdr:from>
    <xdr:to>
      <xdr:col>66</xdr:col>
      <xdr:colOff>331791</xdr:colOff>
      <xdr:row>26</xdr:row>
      <xdr:rowOff>67237</xdr:rowOff>
    </xdr:to>
    <xdr:graphicFrame macro="">
      <xdr:nvGraphicFramePr>
        <xdr:cNvPr id="2" name="Grafik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66</xdr:col>
      <xdr:colOff>438976</xdr:colOff>
      <xdr:row>6</xdr:row>
      <xdr:rowOff>177246</xdr:rowOff>
    </xdr:from>
    <xdr:to>
      <xdr:col>74</xdr:col>
      <xdr:colOff>74055</xdr:colOff>
      <xdr:row>25</xdr:row>
      <xdr:rowOff>190499</xdr:rowOff>
    </xdr:to>
    <xdr:graphicFrame macro="">
      <xdr:nvGraphicFramePr>
        <xdr:cNvPr id="3" name="Grafik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35</xdr:col>
      <xdr:colOff>552449</xdr:colOff>
      <xdr:row>28</xdr:row>
      <xdr:rowOff>22412</xdr:rowOff>
    </xdr:from>
    <xdr:to>
      <xdr:col>86</xdr:col>
      <xdr:colOff>110937</xdr:colOff>
      <xdr:row>60</xdr:row>
      <xdr:rowOff>168088</xdr:rowOff>
    </xdr:to>
    <xdr:graphicFrame macro="">
      <xdr:nvGraphicFramePr>
        <xdr:cNvPr id="4" name="Grafik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35</xdr:col>
      <xdr:colOff>511548</xdr:colOff>
      <xdr:row>61</xdr:row>
      <xdr:rowOff>62754</xdr:rowOff>
    </xdr:from>
    <xdr:to>
      <xdr:col>86</xdr:col>
      <xdr:colOff>70036</xdr:colOff>
      <xdr:row>86</xdr:row>
      <xdr:rowOff>0</xdr:rowOff>
    </xdr:to>
    <xdr:graphicFrame macro="">
      <xdr:nvGraphicFramePr>
        <xdr:cNvPr id="5" name="Grafik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0.00259</cdr:x>
      <cdr:y>0.01353</cdr:y>
    </cdr:from>
    <cdr:to>
      <cdr:x>0.04795</cdr:x>
      <cdr:y>0.0754</cdr:y>
    </cdr:to>
    <cdr:pic>
      <cdr:nvPicPr>
        <cdr:cNvPr id="2" name="Resim 1">
          <a:extLst xmlns:a="http://schemas.openxmlformats.org/drawingml/2006/main">
            <a:ext uri="{FF2B5EF4-FFF2-40B4-BE49-F238E27FC236}">
              <a16:creationId xmlns:a16="http://schemas.microsoft.com/office/drawing/2014/main" id="{F4D1A0CA-5A58-4333-AF96-54085DD2AD7E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39595" y="84419"/>
          <a:ext cx="693776" cy="38623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</cdr:pic>
  </cdr:relSizeAnchor>
</c:userShape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V129"/>
  <sheetViews>
    <sheetView tabSelected="1" zoomScale="60" zoomScaleNormal="60" workbookViewId="0">
      <pane xSplit="2" ySplit="6" topLeftCell="C7" activePane="bottomRight" state="frozenSplit"/>
      <selection pane="topRight" activeCell="C1" sqref="C1"/>
      <selection pane="bottomLeft" activeCell="A7" sqref="A7"/>
      <selection pane="bottomRight" activeCell="AE22" sqref="AE22"/>
    </sheetView>
  </sheetViews>
  <sheetFormatPr defaultRowHeight="15" x14ac:dyDescent="0.25"/>
  <cols>
    <col min="1" max="1" width="2" style="6" customWidth="1"/>
    <col min="2" max="2" width="9.42578125" style="6" customWidth="1"/>
    <col min="3" max="3" width="17.7109375" style="6" bestFit="1" customWidth="1"/>
    <col min="4" max="4" width="8.85546875" style="6" customWidth="1"/>
    <col min="5" max="5" width="11.85546875" style="6" customWidth="1"/>
    <col min="6" max="6" width="9.140625" style="6" customWidth="1"/>
    <col min="7" max="7" width="12.28515625" style="6" customWidth="1"/>
    <col min="8" max="8" width="9.42578125" style="6" customWidth="1"/>
    <col min="9" max="15" width="12.28515625" style="6" customWidth="1"/>
    <col min="16" max="16" width="9.140625" style="6" customWidth="1"/>
    <col min="17" max="25" width="12.5703125" style="6" customWidth="1"/>
    <col min="26" max="26" width="9.140625" style="88" customWidth="1"/>
    <col min="27" max="27" width="12.5703125" style="88" customWidth="1"/>
    <col min="28" max="29" width="12.140625" style="88" customWidth="1"/>
    <col min="30" max="30" width="15.7109375" style="88" customWidth="1"/>
    <col min="31" max="31" width="23.5703125" style="88" customWidth="1"/>
    <col min="32" max="34" width="9.140625" style="88"/>
    <col min="35" max="35" width="12.85546875" style="70" customWidth="1"/>
    <col min="36" max="36" width="13" style="70" customWidth="1"/>
    <col min="37" max="37" width="18" style="6" customWidth="1"/>
    <col min="38" max="41" width="9.140625" style="6"/>
    <col min="42" max="42" width="13" style="6" customWidth="1"/>
    <col min="43" max="43" width="14.42578125" style="6" customWidth="1"/>
    <col min="44" max="44" width="1.7109375" style="6" hidden="1" customWidth="1"/>
    <col min="45" max="45" width="4.7109375" style="6" customWidth="1"/>
    <col min="46" max="46" width="11.28515625" style="6" customWidth="1"/>
    <col min="47" max="47" width="13.85546875" style="6" customWidth="1"/>
    <col min="48" max="16384" width="9.140625" style="6"/>
  </cols>
  <sheetData>
    <row r="1" spans="2:31" ht="10.5" customHeight="1" thickBot="1" x14ac:dyDescent="0.3"/>
    <row r="2" spans="2:31" ht="33" customHeight="1" thickBot="1" x14ac:dyDescent="0.3">
      <c r="B2" s="7" t="s">
        <v>171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9"/>
      <c r="Q2" s="9"/>
      <c r="R2" s="9"/>
      <c r="S2" s="9"/>
      <c r="T2" s="9"/>
      <c r="U2" s="9"/>
      <c r="V2" s="9"/>
      <c r="W2" s="9"/>
      <c r="X2" s="9"/>
      <c r="Y2" s="9"/>
      <c r="Z2" s="89"/>
      <c r="AA2" s="90"/>
      <c r="AB2" s="92"/>
    </row>
    <row r="3" spans="2:31" ht="27" customHeight="1" x14ac:dyDescent="0.25">
      <c r="B3" s="123" t="s">
        <v>1</v>
      </c>
      <c r="C3" s="125" t="s">
        <v>169</v>
      </c>
      <c r="D3" s="120">
        <v>2013</v>
      </c>
      <c r="E3" s="121"/>
      <c r="F3" s="120">
        <v>2014</v>
      </c>
      <c r="G3" s="121"/>
      <c r="H3" s="114">
        <v>2015</v>
      </c>
      <c r="I3" s="115"/>
      <c r="J3" s="114">
        <v>2016</v>
      </c>
      <c r="K3" s="115"/>
      <c r="L3" s="114">
        <v>2017</v>
      </c>
      <c r="M3" s="115"/>
      <c r="N3" s="114">
        <v>2018</v>
      </c>
      <c r="O3" s="115"/>
      <c r="P3" s="114">
        <v>2019</v>
      </c>
      <c r="Q3" s="115"/>
      <c r="R3" s="114">
        <v>2020</v>
      </c>
      <c r="S3" s="115"/>
      <c r="T3" s="127">
        <v>2021</v>
      </c>
      <c r="U3" s="128"/>
      <c r="V3" s="114">
        <v>2022</v>
      </c>
      <c r="W3" s="115"/>
      <c r="X3" s="114">
        <v>2023</v>
      </c>
      <c r="Y3" s="115"/>
      <c r="Z3" s="114">
        <v>2024</v>
      </c>
      <c r="AA3" s="115"/>
      <c r="AB3" s="93"/>
    </row>
    <row r="4" spans="2:31" ht="27" customHeight="1" x14ac:dyDescent="0.25">
      <c r="B4" s="123"/>
      <c r="C4" s="125"/>
      <c r="D4" s="116" t="s">
        <v>0</v>
      </c>
      <c r="E4" s="117"/>
      <c r="F4" s="116" t="s">
        <v>0</v>
      </c>
      <c r="G4" s="117"/>
      <c r="H4" s="116" t="s">
        <v>0</v>
      </c>
      <c r="I4" s="122"/>
      <c r="J4" s="116" t="s">
        <v>0</v>
      </c>
      <c r="K4" s="122"/>
      <c r="L4" s="116" t="s">
        <v>0</v>
      </c>
      <c r="M4" s="122"/>
      <c r="N4" s="116" t="s">
        <v>0</v>
      </c>
      <c r="O4" s="122"/>
      <c r="P4" s="116" t="s">
        <v>0</v>
      </c>
      <c r="Q4" s="122"/>
      <c r="R4" s="116" t="s">
        <v>0</v>
      </c>
      <c r="S4" s="122"/>
      <c r="T4" s="116" t="s">
        <v>0</v>
      </c>
      <c r="U4" s="122"/>
      <c r="V4" s="118" t="s">
        <v>0</v>
      </c>
      <c r="W4" s="119"/>
      <c r="X4" s="118" t="s">
        <v>0</v>
      </c>
      <c r="Y4" s="119"/>
      <c r="Z4" s="118" t="s">
        <v>0</v>
      </c>
      <c r="AA4" s="119"/>
      <c r="AB4" s="94"/>
    </row>
    <row r="5" spans="2:31" ht="43.5" customHeight="1" thickBot="1" x14ac:dyDescent="0.3">
      <c r="B5" s="124"/>
      <c r="C5" s="126"/>
      <c r="D5" s="1" t="s">
        <v>2</v>
      </c>
      <c r="E5" s="2" t="s">
        <v>3</v>
      </c>
      <c r="F5" s="1" t="s">
        <v>2</v>
      </c>
      <c r="G5" s="2" t="s">
        <v>3</v>
      </c>
      <c r="H5" s="12" t="s">
        <v>170</v>
      </c>
      <c r="I5" s="13" t="s">
        <v>3</v>
      </c>
      <c r="J5" s="22" t="s">
        <v>2</v>
      </c>
      <c r="K5" s="22" t="s">
        <v>3</v>
      </c>
      <c r="L5" s="12" t="s">
        <v>2</v>
      </c>
      <c r="M5" s="13" t="s">
        <v>3</v>
      </c>
      <c r="N5" s="12" t="s">
        <v>2</v>
      </c>
      <c r="O5" s="13" t="s">
        <v>3</v>
      </c>
      <c r="P5" s="12" t="s">
        <v>2</v>
      </c>
      <c r="Q5" s="13" t="s">
        <v>3</v>
      </c>
      <c r="R5" s="12" t="s">
        <v>2</v>
      </c>
      <c r="S5" s="13" t="s">
        <v>3</v>
      </c>
      <c r="T5" s="71" t="s">
        <v>2</v>
      </c>
      <c r="U5" s="72" t="s">
        <v>3</v>
      </c>
      <c r="V5" s="80" t="s">
        <v>2</v>
      </c>
      <c r="W5" s="81" t="s">
        <v>3</v>
      </c>
      <c r="X5" s="80" t="s">
        <v>2</v>
      </c>
      <c r="Y5" s="81" t="s">
        <v>3</v>
      </c>
      <c r="Z5" s="80" t="s">
        <v>2</v>
      </c>
      <c r="AA5" s="81" t="s">
        <v>3</v>
      </c>
    </row>
    <row r="6" spans="2:31" ht="16.5" thickBot="1" x14ac:dyDescent="0.3">
      <c r="B6" s="27" t="s">
        <v>4</v>
      </c>
      <c r="C6" s="28" t="s">
        <v>5</v>
      </c>
      <c r="D6" s="29">
        <f t="shared" ref="D6:AA6" si="0">SUM(D7:D87)</f>
        <v>7905</v>
      </c>
      <c r="E6" s="30">
        <f t="shared" si="0"/>
        <v>1567910</v>
      </c>
      <c r="F6" s="31">
        <f t="shared" si="0"/>
        <v>8329</v>
      </c>
      <c r="G6" s="32">
        <f t="shared" si="0"/>
        <v>1652513</v>
      </c>
      <c r="H6" s="33">
        <f t="shared" ref="H6:O6" si="1">SUM(H7:H87)</f>
        <v>8661</v>
      </c>
      <c r="I6" s="32">
        <f t="shared" si="1"/>
        <v>1716984</v>
      </c>
      <c r="J6" s="34">
        <f t="shared" si="1"/>
        <v>9052</v>
      </c>
      <c r="K6" s="32">
        <f t="shared" si="1"/>
        <v>1748791</v>
      </c>
      <c r="L6" s="33">
        <f t="shared" si="1"/>
        <v>9650</v>
      </c>
      <c r="M6" s="32">
        <f t="shared" si="1"/>
        <v>1825973</v>
      </c>
      <c r="N6" s="67">
        <f t="shared" si="1"/>
        <v>9851</v>
      </c>
      <c r="O6" s="67">
        <f t="shared" si="1"/>
        <v>1875749</v>
      </c>
      <c r="P6" s="35">
        <f t="shared" ref="P6:Y6" si="2">SUM(P7:P87)</f>
        <v>9949</v>
      </c>
      <c r="Q6" s="32">
        <f t="shared" si="2"/>
        <v>1882666</v>
      </c>
      <c r="R6" s="68">
        <f t="shared" si="2"/>
        <v>10095</v>
      </c>
      <c r="S6" s="69">
        <f t="shared" si="2"/>
        <v>1889434</v>
      </c>
      <c r="T6" s="35">
        <f t="shared" si="2"/>
        <v>10244</v>
      </c>
      <c r="U6" s="32">
        <f t="shared" si="2"/>
        <v>1906986</v>
      </c>
      <c r="V6" s="68">
        <f t="shared" si="2"/>
        <v>10413</v>
      </c>
      <c r="W6" s="69">
        <f t="shared" si="2"/>
        <v>1922660</v>
      </c>
      <c r="X6" s="68">
        <f t="shared" si="2"/>
        <v>10697</v>
      </c>
      <c r="Y6" s="69">
        <f t="shared" si="2"/>
        <v>1936575</v>
      </c>
      <c r="Z6" s="68">
        <f t="shared" si="0"/>
        <v>11064</v>
      </c>
      <c r="AA6" s="69">
        <f t="shared" si="0"/>
        <v>1966684</v>
      </c>
    </row>
    <row r="7" spans="2:31" ht="15.75" x14ac:dyDescent="0.25">
      <c r="B7" s="36" t="s">
        <v>6</v>
      </c>
      <c r="C7" s="37" t="s">
        <v>7</v>
      </c>
      <c r="D7" s="38">
        <v>27</v>
      </c>
      <c r="E7" s="39">
        <v>3556</v>
      </c>
      <c r="F7" s="40">
        <v>27</v>
      </c>
      <c r="G7" s="41">
        <v>3556</v>
      </c>
      <c r="H7" s="42">
        <v>27</v>
      </c>
      <c r="I7" s="43">
        <v>3556</v>
      </c>
      <c r="J7" s="40">
        <v>27</v>
      </c>
      <c r="K7" s="44">
        <v>3556</v>
      </c>
      <c r="L7" s="42">
        <v>27</v>
      </c>
      <c r="M7" s="45">
        <v>3556</v>
      </c>
      <c r="N7" s="46">
        <v>27</v>
      </c>
      <c r="O7" s="47">
        <v>3556</v>
      </c>
      <c r="P7" s="46">
        <v>27</v>
      </c>
      <c r="Q7" s="47">
        <v>3556</v>
      </c>
      <c r="R7" s="46">
        <v>27</v>
      </c>
      <c r="S7" s="47">
        <v>3556</v>
      </c>
      <c r="T7" s="73">
        <v>27</v>
      </c>
      <c r="U7" s="74">
        <v>3556</v>
      </c>
      <c r="V7" s="46">
        <v>27</v>
      </c>
      <c r="W7" s="47">
        <v>3556</v>
      </c>
      <c r="X7" s="46">
        <v>27</v>
      </c>
      <c r="Y7" s="47">
        <v>3556</v>
      </c>
      <c r="Z7" s="46">
        <v>28</v>
      </c>
      <c r="AA7" s="47">
        <v>3556</v>
      </c>
      <c r="AB7" s="95"/>
      <c r="AC7" s="95"/>
    </row>
    <row r="8" spans="2:31" ht="15.75" x14ac:dyDescent="0.25">
      <c r="B8" s="48" t="s">
        <v>8</v>
      </c>
      <c r="C8" s="49" t="s">
        <v>9</v>
      </c>
      <c r="D8" s="50">
        <v>124</v>
      </c>
      <c r="E8" s="51">
        <v>27876</v>
      </c>
      <c r="F8" s="52">
        <v>126</v>
      </c>
      <c r="G8" s="53">
        <v>28002</v>
      </c>
      <c r="H8" s="50">
        <v>127</v>
      </c>
      <c r="I8" s="51">
        <v>28002</v>
      </c>
      <c r="J8" s="52">
        <v>128</v>
      </c>
      <c r="K8" s="54">
        <v>28002</v>
      </c>
      <c r="L8" s="42">
        <v>134</v>
      </c>
      <c r="M8" s="45">
        <v>28027</v>
      </c>
      <c r="N8" s="46">
        <v>134</v>
      </c>
      <c r="O8" s="47">
        <v>28027</v>
      </c>
      <c r="P8" s="46">
        <v>134</v>
      </c>
      <c r="Q8" s="47">
        <v>28027</v>
      </c>
      <c r="R8" s="46">
        <v>134</v>
      </c>
      <c r="S8" s="47">
        <v>28027</v>
      </c>
      <c r="T8" s="73">
        <v>134</v>
      </c>
      <c r="U8" s="74">
        <v>28027</v>
      </c>
      <c r="V8" s="46">
        <v>134</v>
      </c>
      <c r="W8" s="47">
        <v>28027</v>
      </c>
      <c r="X8" s="46">
        <v>135</v>
      </c>
      <c r="Y8" s="47">
        <v>28027</v>
      </c>
      <c r="Z8" s="46">
        <v>138</v>
      </c>
      <c r="AA8" s="47">
        <v>28101</v>
      </c>
      <c r="AB8" s="95"/>
      <c r="AC8" s="95"/>
    </row>
    <row r="9" spans="2:31" ht="15.75" x14ac:dyDescent="0.25">
      <c r="B9" s="48" t="s">
        <v>10</v>
      </c>
      <c r="C9" s="49" t="s">
        <v>11</v>
      </c>
      <c r="D9" s="50">
        <v>200</v>
      </c>
      <c r="E9" s="51">
        <v>71787</v>
      </c>
      <c r="F9" s="52">
        <v>201</v>
      </c>
      <c r="G9" s="53">
        <v>71787</v>
      </c>
      <c r="H9" s="50">
        <v>221</v>
      </c>
      <c r="I9" s="51">
        <v>72559</v>
      </c>
      <c r="J9" s="52">
        <v>230</v>
      </c>
      <c r="K9" s="54">
        <v>72559</v>
      </c>
      <c r="L9" s="42">
        <v>238</v>
      </c>
      <c r="M9" s="45">
        <v>72888</v>
      </c>
      <c r="N9" s="46">
        <v>239</v>
      </c>
      <c r="O9" s="47">
        <v>73038</v>
      </c>
      <c r="P9" s="46">
        <v>242</v>
      </c>
      <c r="Q9" s="47">
        <v>73188</v>
      </c>
      <c r="R9" s="46">
        <v>242</v>
      </c>
      <c r="S9" s="47">
        <v>73188</v>
      </c>
      <c r="T9" s="73">
        <v>242</v>
      </c>
      <c r="U9" s="74">
        <v>73188</v>
      </c>
      <c r="V9" s="46">
        <v>244</v>
      </c>
      <c r="W9" s="47">
        <v>73188</v>
      </c>
      <c r="X9" s="46">
        <v>245</v>
      </c>
      <c r="Y9" s="47">
        <v>73188</v>
      </c>
      <c r="Z9" s="46">
        <v>245</v>
      </c>
      <c r="AA9" s="47">
        <v>73188</v>
      </c>
      <c r="AB9" s="95"/>
      <c r="AC9" s="95"/>
    </row>
    <row r="10" spans="2:31" ht="15" customHeight="1" x14ac:dyDescent="0.25">
      <c r="B10" s="48" t="s">
        <v>12</v>
      </c>
      <c r="C10" s="49" t="s">
        <v>13</v>
      </c>
      <c r="D10" s="50">
        <v>81</v>
      </c>
      <c r="E10" s="51">
        <v>17005</v>
      </c>
      <c r="F10" s="52">
        <v>86</v>
      </c>
      <c r="G10" s="53">
        <v>17092</v>
      </c>
      <c r="H10" s="50">
        <v>89</v>
      </c>
      <c r="I10" s="51">
        <v>17092</v>
      </c>
      <c r="J10" s="52">
        <v>101</v>
      </c>
      <c r="K10" s="54">
        <v>17894</v>
      </c>
      <c r="L10" s="42">
        <v>120</v>
      </c>
      <c r="M10" s="45">
        <v>21305</v>
      </c>
      <c r="N10" s="46">
        <v>122</v>
      </c>
      <c r="O10" s="47">
        <v>21305</v>
      </c>
      <c r="P10" s="46">
        <v>125</v>
      </c>
      <c r="Q10" s="47">
        <v>21305</v>
      </c>
      <c r="R10" s="46">
        <v>125</v>
      </c>
      <c r="S10" s="47">
        <v>21305</v>
      </c>
      <c r="T10" s="73">
        <v>125</v>
      </c>
      <c r="U10" s="74">
        <v>21305</v>
      </c>
      <c r="V10" s="46">
        <v>125</v>
      </c>
      <c r="W10" s="47">
        <v>21305</v>
      </c>
      <c r="X10" s="46">
        <v>126</v>
      </c>
      <c r="Y10" s="47">
        <v>21305</v>
      </c>
      <c r="Z10" s="46">
        <v>126</v>
      </c>
      <c r="AA10" s="47">
        <v>21305</v>
      </c>
      <c r="AB10" s="95"/>
      <c r="AC10" s="95"/>
    </row>
    <row r="11" spans="2:31" ht="15" customHeight="1" x14ac:dyDescent="0.25">
      <c r="B11" s="48" t="s">
        <v>14</v>
      </c>
      <c r="C11" s="49" t="s">
        <v>15</v>
      </c>
      <c r="D11" s="50">
        <v>123</v>
      </c>
      <c r="E11" s="51">
        <v>77490</v>
      </c>
      <c r="F11" s="52">
        <v>131</v>
      </c>
      <c r="G11" s="53">
        <v>102026</v>
      </c>
      <c r="H11" s="50">
        <v>135</v>
      </c>
      <c r="I11" s="51">
        <v>103394</v>
      </c>
      <c r="J11" s="52">
        <v>141</v>
      </c>
      <c r="K11" s="54">
        <v>103894</v>
      </c>
      <c r="L11" s="42">
        <v>146</v>
      </c>
      <c r="M11" s="45">
        <v>103894</v>
      </c>
      <c r="N11" s="46">
        <v>149</v>
      </c>
      <c r="O11" s="47">
        <v>104144</v>
      </c>
      <c r="P11" s="46">
        <v>152</v>
      </c>
      <c r="Q11" s="47">
        <v>104434</v>
      </c>
      <c r="R11" s="46">
        <v>153</v>
      </c>
      <c r="S11" s="47">
        <v>104434</v>
      </c>
      <c r="T11" s="73">
        <v>158</v>
      </c>
      <c r="U11" s="74">
        <v>104964</v>
      </c>
      <c r="V11" s="46">
        <v>161</v>
      </c>
      <c r="W11" s="47">
        <v>104964</v>
      </c>
      <c r="X11" s="46">
        <v>164</v>
      </c>
      <c r="Y11" s="47">
        <v>105004</v>
      </c>
      <c r="Z11" s="46">
        <v>176</v>
      </c>
      <c r="AA11" s="47">
        <v>107452</v>
      </c>
      <c r="AB11" s="95"/>
      <c r="AC11" s="95"/>
      <c r="AD11" s="96"/>
      <c r="AE11" s="96"/>
    </row>
    <row r="12" spans="2:31" ht="15" customHeight="1" x14ac:dyDescent="0.25">
      <c r="B12" s="48" t="s">
        <v>16</v>
      </c>
      <c r="C12" s="49" t="s">
        <v>17</v>
      </c>
      <c r="D12" s="50">
        <v>153</v>
      </c>
      <c r="E12" s="51">
        <v>34320</v>
      </c>
      <c r="F12" s="52">
        <v>157</v>
      </c>
      <c r="G12" s="53">
        <v>35215</v>
      </c>
      <c r="H12" s="50">
        <v>160</v>
      </c>
      <c r="I12" s="51">
        <v>35365</v>
      </c>
      <c r="J12" s="52">
        <v>164</v>
      </c>
      <c r="K12" s="54">
        <v>35365</v>
      </c>
      <c r="L12" s="42">
        <v>170</v>
      </c>
      <c r="M12" s="45">
        <v>35515</v>
      </c>
      <c r="N12" s="46">
        <v>170</v>
      </c>
      <c r="O12" s="47">
        <v>35515</v>
      </c>
      <c r="P12" s="46">
        <v>171</v>
      </c>
      <c r="Q12" s="47">
        <v>35515</v>
      </c>
      <c r="R12" s="46">
        <v>176</v>
      </c>
      <c r="S12" s="47">
        <v>35515</v>
      </c>
      <c r="T12" s="73">
        <v>180</v>
      </c>
      <c r="U12" s="74">
        <v>35515</v>
      </c>
      <c r="V12" s="46">
        <v>183</v>
      </c>
      <c r="W12" s="47">
        <v>35515</v>
      </c>
      <c r="X12" s="46">
        <v>183</v>
      </c>
      <c r="Y12" s="47">
        <v>35515</v>
      </c>
      <c r="Z12" s="46">
        <v>190</v>
      </c>
      <c r="AA12" s="47">
        <v>35624</v>
      </c>
      <c r="AB12" s="95"/>
      <c r="AC12" s="95"/>
    </row>
    <row r="13" spans="2:31" ht="15" customHeight="1" x14ac:dyDescent="0.25">
      <c r="B13" s="48" t="s">
        <v>18</v>
      </c>
      <c r="C13" s="49" t="s">
        <v>19</v>
      </c>
      <c r="D13" s="50">
        <v>196</v>
      </c>
      <c r="E13" s="51">
        <v>33352</v>
      </c>
      <c r="F13" s="52">
        <v>205</v>
      </c>
      <c r="G13" s="53">
        <v>33671</v>
      </c>
      <c r="H13" s="50">
        <v>209</v>
      </c>
      <c r="I13" s="51">
        <v>67699</v>
      </c>
      <c r="J13" s="52">
        <v>212</v>
      </c>
      <c r="K13" s="54">
        <v>67797</v>
      </c>
      <c r="L13" s="42">
        <v>216</v>
      </c>
      <c r="M13" s="45">
        <v>68305</v>
      </c>
      <c r="N13" s="46">
        <v>218</v>
      </c>
      <c r="O13" s="47">
        <v>68305</v>
      </c>
      <c r="P13" s="46">
        <v>220</v>
      </c>
      <c r="Q13" s="47">
        <v>68555</v>
      </c>
      <c r="R13" s="46">
        <v>222</v>
      </c>
      <c r="S13" s="47">
        <v>68555</v>
      </c>
      <c r="T13" s="73">
        <v>222</v>
      </c>
      <c r="U13" s="74">
        <v>68555</v>
      </c>
      <c r="V13" s="46">
        <v>227</v>
      </c>
      <c r="W13" s="47">
        <v>68659</v>
      </c>
      <c r="X13" s="46">
        <v>230</v>
      </c>
      <c r="Y13" s="47">
        <v>68959</v>
      </c>
      <c r="Z13" s="46">
        <v>230</v>
      </c>
      <c r="AA13" s="47">
        <v>68959</v>
      </c>
      <c r="AB13" s="95"/>
      <c r="AC13" s="95"/>
    </row>
    <row r="14" spans="2:31" ht="15" customHeight="1" x14ac:dyDescent="0.25">
      <c r="B14" s="48" t="s">
        <v>20</v>
      </c>
      <c r="C14" s="49" t="s">
        <v>21</v>
      </c>
      <c r="D14" s="50">
        <v>161</v>
      </c>
      <c r="E14" s="51">
        <v>47429</v>
      </c>
      <c r="F14" s="52">
        <v>165</v>
      </c>
      <c r="G14" s="53">
        <v>50754</v>
      </c>
      <c r="H14" s="50">
        <v>176</v>
      </c>
      <c r="I14" s="51">
        <v>52584</v>
      </c>
      <c r="J14" s="52">
        <v>181</v>
      </c>
      <c r="K14" s="54">
        <v>53113</v>
      </c>
      <c r="L14" s="42">
        <v>190</v>
      </c>
      <c r="M14" s="45">
        <v>56020</v>
      </c>
      <c r="N14" s="46">
        <v>195</v>
      </c>
      <c r="O14" s="47">
        <v>57650</v>
      </c>
      <c r="P14" s="46">
        <v>198</v>
      </c>
      <c r="Q14" s="47">
        <v>57825</v>
      </c>
      <c r="R14" s="46">
        <v>201</v>
      </c>
      <c r="S14" s="47">
        <v>57865</v>
      </c>
      <c r="T14" s="73">
        <v>202</v>
      </c>
      <c r="U14" s="74">
        <v>57865</v>
      </c>
      <c r="V14" s="46">
        <v>205</v>
      </c>
      <c r="W14" s="47">
        <v>57970</v>
      </c>
      <c r="X14" s="46">
        <v>209</v>
      </c>
      <c r="Y14" s="47">
        <v>59650</v>
      </c>
      <c r="Z14" s="46">
        <v>222</v>
      </c>
      <c r="AA14" s="47">
        <v>60695</v>
      </c>
      <c r="AB14" s="95"/>
      <c r="AC14" s="95"/>
    </row>
    <row r="15" spans="2:31" ht="15" customHeight="1" x14ac:dyDescent="0.25">
      <c r="B15" s="48" t="s">
        <v>22</v>
      </c>
      <c r="C15" s="49" t="s">
        <v>23</v>
      </c>
      <c r="D15" s="50">
        <v>133</v>
      </c>
      <c r="E15" s="51">
        <v>16237</v>
      </c>
      <c r="F15" s="52">
        <v>141</v>
      </c>
      <c r="G15" s="53">
        <v>16891</v>
      </c>
      <c r="H15" s="50">
        <v>168</v>
      </c>
      <c r="I15" s="51">
        <v>20657</v>
      </c>
      <c r="J15" s="52">
        <v>175</v>
      </c>
      <c r="K15" s="54">
        <v>21448</v>
      </c>
      <c r="L15" s="42">
        <v>188</v>
      </c>
      <c r="M15" s="45">
        <v>29342</v>
      </c>
      <c r="N15" s="46">
        <v>192</v>
      </c>
      <c r="O15" s="47">
        <v>29708</v>
      </c>
      <c r="P15" s="46">
        <v>193</v>
      </c>
      <c r="Q15" s="47">
        <v>29835</v>
      </c>
      <c r="R15" s="46">
        <v>194</v>
      </c>
      <c r="S15" s="47">
        <v>30076</v>
      </c>
      <c r="T15" s="73">
        <v>200</v>
      </c>
      <c r="U15" s="74">
        <v>30630</v>
      </c>
      <c r="V15" s="46">
        <v>200</v>
      </c>
      <c r="W15" s="47">
        <v>30630</v>
      </c>
      <c r="X15" s="46">
        <v>202</v>
      </c>
      <c r="Y15" s="47">
        <v>32542</v>
      </c>
      <c r="Z15" s="46">
        <v>210</v>
      </c>
      <c r="AA15" s="47">
        <v>33371</v>
      </c>
      <c r="AB15" s="95"/>
      <c r="AC15" s="95"/>
    </row>
    <row r="16" spans="2:31" ht="15.75" x14ac:dyDescent="0.25">
      <c r="B16" s="48" t="s">
        <v>24</v>
      </c>
      <c r="C16" s="49" t="s">
        <v>25</v>
      </c>
      <c r="D16" s="50">
        <v>145</v>
      </c>
      <c r="E16" s="51">
        <v>26145</v>
      </c>
      <c r="F16" s="52">
        <v>155</v>
      </c>
      <c r="G16" s="53">
        <v>26352</v>
      </c>
      <c r="H16" s="50">
        <v>159</v>
      </c>
      <c r="I16" s="51">
        <v>26438</v>
      </c>
      <c r="J16" s="52">
        <v>166</v>
      </c>
      <c r="K16" s="54">
        <v>27644</v>
      </c>
      <c r="L16" s="42">
        <v>172</v>
      </c>
      <c r="M16" s="45">
        <v>29213</v>
      </c>
      <c r="N16" s="46">
        <v>173</v>
      </c>
      <c r="O16" s="47">
        <v>29238</v>
      </c>
      <c r="P16" s="46">
        <v>174</v>
      </c>
      <c r="Q16" s="47">
        <v>29418</v>
      </c>
      <c r="R16" s="46">
        <v>177</v>
      </c>
      <c r="S16" s="47">
        <v>29719</v>
      </c>
      <c r="T16" s="73">
        <v>183</v>
      </c>
      <c r="U16" s="74">
        <v>30789</v>
      </c>
      <c r="V16" s="46">
        <v>187</v>
      </c>
      <c r="W16" s="47">
        <v>31352</v>
      </c>
      <c r="X16" s="46">
        <v>187</v>
      </c>
      <c r="Y16" s="47">
        <v>31352</v>
      </c>
      <c r="Z16" s="46">
        <v>189</v>
      </c>
      <c r="AA16" s="47">
        <v>31352</v>
      </c>
      <c r="AB16" s="95"/>
      <c r="AC16" s="95"/>
    </row>
    <row r="17" spans="2:39" ht="15.75" x14ac:dyDescent="0.25">
      <c r="B17" s="48" t="s">
        <v>26</v>
      </c>
      <c r="C17" s="49" t="s">
        <v>27</v>
      </c>
      <c r="D17" s="50">
        <v>145</v>
      </c>
      <c r="E17" s="51">
        <v>84262</v>
      </c>
      <c r="F17" s="52">
        <v>150</v>
      </c>
      <c r="G17" s="53">
        <v>89056</v>
      </c>
      <c r="H17" s="50">
        <v>152</v>
      </c>
      <c r="I17" s="51">
        <v>89056</v>
      </c>
      <c r="J17" s="52">
        <v>156</v>
      </c>
      <c r="K17" s="54">
        <v>90803</v>
      </c>
      <c r="L17" s="42">
        <v>156</v>
      </c>
      <c r="M17" s="45">
        <v>90803</v>
      </c>
      <c r="N17" s="46">
        <v>162</v>
      </c>
      <c r="O17" s="47">
        <v>91080</v>
      </c>
      <c r="P17" s="46">
        <v>167</v>
      </c>
      <c r="Q17" s="47">
        <v>91080</v>
      </c>
      <c r="R17" s="46">
        <v>167</v>
      </c>
      <c r="S17" s="47">
        <v>91080</v>
      </c>
      <c r="T17" s="73">
        <v>167</v>
      </c>
      <c r="U17" s="74">
        <v>91080</v>
      </c>
      <c r="V17" s="46">
        <v>168</v>
      </c>
      <c r="W17" s="47">
        <v>91080</v>
      </c>
      <c r="X17" s="46">
        <v>168</v>
      </c>
      <c r="Y17" s="47">
        <v>91080</v>
      </c>
      <c r="Z17" s="46">
        <v>168</v>
      </c>
      <c r="AA17" s="47">
        <v>91080</v>
      </c>
      <c r="AB17" s="95"/>
      <c r="AC17" s="95"/>
    </row>
    <row r="18" spans="2:39" ht="15.75" x14ac:dyDescent="0.25">
      <c r="B18" s="48" t="s">
        <v>28</v>
      </c>
      <c r="C18" s="49" t="s">
        <v>29</v>
      </c>
      <c r="D18" s="50">
        <v>206</v>
      </c>
      <c r="E18" s="51">
        <v>53840</v>
      </c>
      <c r="F18" s="52">
        <v>220</v>
      </c>
      <c r="G18" s="53">
        <v>56436</v>
      </c>
      <c r="H18" s="50">
        <v>242</v>
      </c>
      <c r="I18" s="51">
        <v>60017</v>
      </c>
      <c r="J18" s="52">
        <v>254</v>
      </c>
      <c r="K18" s="54">
        <v>62895</v>
      </c>
      <c r="L18" s="42">
        <v>265</v>
      </c>
      <c r="M18" s="45">
        <v>64857</v>
      </c>
      <c r="N18" s="46">
        <v>279</v>
      </c>
      <c r="O18" s="47">
        <v>68825</v>
      </c>
      <c r="P18" s="46">
        <v>280</v>
      </c>
      <c r="Q18" s="47">
        <v>68877</v>
      </c>
      <c r="R18" s="46">
        <v>282</v>
      </c>
      <c r="S18" s="47">
        <v>69162</v>
      </c>
      <c r="T18" s="73">
        <v>285</v>
      </c>
      <c r="U18" s="74">
        <v>69552</v>
      </c>
      <c r="V18" s="46">
        <v>290</v>
      </c>
      <c r="W18" s="47">
        <v>69882</v>
      </c>
      <c r="X18" s="46">
        <v>292</v>
      </c>
      <c r="Y18" s="47">
        <v>70010</v>
      </c>
      <c r="Z18" s="46">
        <v>297</v>
      </c>
      <c r="AA18" s="47">
        <v>70683</v>
      </c>
      <c r="AB18" s="95"/>
      <c r="AC18" s="95"/>
      <c r="AL18" s="10"/>
      <c r="AM18" s="10"/>
    </row>
    <row r="19" spans="2:39" ht="15.75" x14ac:dyDescent="0.25">
      <c r="B19" s="48" t="s">
        <v>30</v>
      </c>
      <c r="C19" s="49" t="s">
        <v>31</v>
      </c>
      <c r="D19" s="50">
        <v>155</v>
      </c>
      <c r="E19" s="51">
        <v>19287</v>
      </c>
      <c r="F19" s="52">
        <v>160</v>
      </c>
      <c r="G19" s="53">
        <v>19321</v>
      </c>
      <c r="H19" s="50">
        <v>169</v>
      </c>
      <c r="I19" s="51">
        <v>19346</v>
      </c>
      <c r="J19" s="52">
        <v>173</v>
      </c>
      <c r="K19" s="54">
        <v>19346</v>
      </c>
      <c r="L19" s="42">
        <v>191</v>
      </c>
      <c r="M19" s="45">
        <v>19508</v>
      </c>
      <c r="N19" s="46">
        <v>194</v>
      </c>
      <c r="O19" s="47">
        <v>19508</v>
      </c>
      <c r="P19" s="46">
        <v>199</v>
      </c>
      <c r="Q19" s="47">
        <v>21060</v>
      </c>
      <c r="R19" s="46">
        <v>199</v>
      </c>
      <c r="S19" s="47">
        <v>21060</v>
      </c>
      <c r="T19" s="73">
        <v>200</v>
      </c>
      <c r="U19" s="74">
        <v>21060</v>
      </c>
      <c r="V19" s="46">
        <v>207</v>
      </c>
      <c r="W19" s="47">
        <v>21109</v>
      </c>
      <c r="X19" s="46">
        <v>211</v>
      </c>
      <c r="Y19" s="47">
        <v>21109</v>
      </c>
      <c r="Z19" s="46">
        <v>230</v>
      </c>
      <c r="AA19" s="47">
        <v>21144</v>
      </c>
      <c r="AB19" s="95"/>
      <c r="AC19" s="95"/>
    </row>
    <row r="20" spans="2:39" ht="15.75" x14ac:dyDescent="0.25">
      <c r="B20" s="48" t="s">
        <v>32</v>
      </c>
      <c r="C20" s="49" t="s">
        <v>33</v>
      </c>
      <c r="D20" s="50">
        <v>27</v>
      </c>
      <c r="E20" s="51">
        <v>4545</v>
      </c>
      <c r="F20" s="52">
        <v>41</v>
      </c>
      <c r="G20" s="53">
        <v>7674</v>
      </c>
      <c r="H20" s="50">
        <v>42</v>
      </c>
      <c r="I20" s="51">
        <v>7674</v>
      </c>
      <c r="J20" s="52">
        <v>43</v>
      </c>
      <c r="K20" s="54">
        <v>7674</v>
      </c>
      <c r="L20" s="42">
        <v>48</v>
      </c>
      <c r="M20" s="45">
        <v>7740</v>
      </c>
      <c r="N20" s="46">
        <v>49</v>
      </c>
      <c r="O20" s="47">
        <v>7740</v>
      </c>
      <c r="P20" s="46">
        <v>49</v>
      </c>
      <c r="Q20" s="47">
        <v>7740</v>
      </c>
      <c r="R20" s="46">
        <v>49</v>
      </c>
      <c r="S20" s="47">
        <v>7740</v>
      </c>
      <c r="T20" s="73">
        <v>51</v>
      </c>
      <c r="U20" s="74">
        <v>7880</v>
      </c>
      <c r="V20" s="46">
        <v>51</v>
      </c>
      <c r="W20" s="47">
        <v>7880</v>
      </c>
      <c r="X20" s="46">
        <v>52</v>
      </c>
      <c r="Y20" s="47">
        <v>7880</v>
      </c>
      <c r="Z20" s="46">
        <v>52</v>
      </c>
      <c r="AA20" s="47">
        <v>7880</v>
      </c>
      <c r="AB20" s="95"/>
      <c r="AC20" s="95"/>
    </row>
    <row r="21" spans="2:39" ht="15.75" x14ac:dyDescent="0.25">
      <c r="B21" s="48" t="s">
        <v>34</v>
      </c>
      <c r="C21" s="49" t="s">
        <v>35</v>
      </c>
      <c r="D21" s="50">
        <v>241</v>
      </c>
      <c r="E21" s="51">
        <v>44503</v>
      </c>
      <c r="F21" s="52">
        <v>241</v>
      </c>
      <c r="G21" s="53">
        <v>44503</v>
      </c>
      <c r="H21" s="50">
        <v>248</v>
      </c>
      <c r="I21" s="51">
        <v>44616</v>
      </c>
      <c r="J21" s="52">
        <v>249</v>
      </c>
      <c r="K21" s="54">
        <v>44641</v>
      </c>
      <c r="L21" s="42">
        <v>252</v>
      </c>
      <c r="M21" s="45">
        <v>44641</v>
      </c>
      <c r="N21" s="46">
        <v>252</v>
      </c>
      <c r="O21" s="47">
        <v>44641</v>
      </c>
      <c r="P21" s="46">
        <v>254</v>
      </c>
      <c r="Q21" s="47">
        <v>44666</v>
      </c>
      <c r="R21" s="46">
        <v>255</v>
      </c>
      <c r="S21" s="47">
        <v>44666</v>
      </c>
      <c r="T21" s="73">
        <v>256</v>
      </c>
      <c r="U21" s="74">
        <v>44723</v>
      </c>
      <c r="V21" s="46">
        <v>256</v>
      </c>
      <c r="W21" s="47">
        <v>44723</v>
      </c>
      <c r="X21" s="46">
        <v>258</v>
      </c>
      <c r="Y21" s="47">
        <v>44723</v>
      </c>
      <c r="Z21" s="46">
        <v>260</v>
      </c>
      <c r="AA21" s="47">
        <v>44973</v>
      </c>
      <c r="AB21" s="95"/>
      <c r="AC21" s="95"/>
    </row>
    <row r="22" spans="2:39" ht="15.75" x14ac:dyDescent="0.25">
      <c r="B22" s="48" t="s">
        <v>36</v>
      </c>
      <c r="C22" s="49" t="s">
        <v>37</v>
      </c>
      <c r="D22" s="50">
        <v>192</v>
      </c>
      <c r="E22" s="51">
        <v>62839</v>
      </c>
      <c r="F22" s="52">
        <v>200</v>
      </c>
      <c r="G22" s="53">
        <v>62839</v>
      </c>
      <c r="H22" s="50">
        <v>202</v>
      </c>
      <c r="I22" s="51">
        <v>62839</v>
      </c>
      <c r="J22" s="52">
        <v>202</v>
      </c>
      <c r="K22" s="54">
        <v>62839</v>
      </c>
      <c r="L22" s="42">
        <v>206</v>
      </c>
      <c r="M22" s="45">
        <v>62839</v>
      </c>
      <c r="N22" s="46">
        <v>208</v>
      </c>
      <c r="O22" s="47">
        <v>62839</v>
      </c>
      <c r="P22" s="46">
        <v>208</v>
      </c>
      <c r="Q22" s="47">
        <v>62839</v>
      </c>
      <c r="R22" s="46">
        <v>208</v>
      </c>
      <c r="S22" s="47">
        <v>62839</v>
      </c>
      <c r="T22" s="73">
        <v>209</v>
      </c>
      <c r="U22" s="74">
        <v>62839</v>
      </c>
      <c r="V22" s="46">
        <v>209</v>
      </c>
      <c r="W22" s="47">
        <v>62839</v>
      </c>
      <c r="X22" s="46">
        <v>211</v>
      </c>
      <c r="Y22" s="47">
        <v>62839</v>
      </c>
      <c r="Z22" s="46">
        <v>213</v>
      </c>
      <c r="AA22" s="47">
        <v>62839</v>
      </c>
      <c r="AB22" s="95"/>
      <c r="AC22" s="95"/>
    </row>
    <row r="23" spans="2:39" ht="15.75" x14ac:dyDescent="0.25">
      <c r="B23" s="48" t="s">
        <v>38</v>
      </c>
      <c r="C23" s="49" t="s">
        <v>39</v>
      </c>
      <c r="D23" s="50">
        <v>88</v>
      </c>
      <c r="E23" s="51">
        <v>7458</v>
      </c>
      <c r="F23" s="52">
        <v>90</v>
      </c>
      <c r="G23" s="53">
        <v>7458</v>
      </c>
      <c r="H23" s="50">
        <v>90</v>
      </c>
      <c r="I23" s="51">
        <v>7458</v>
      </c>
      <c r="J23" s="52">
        <v>92</v>
      </c>
      <c r="K23" s="54">
        <v>7507</v>
      </c>
      <c r="L23" s="42">
        <v>96</v>
      </c>
      <c r="M23" s="45">
        <v>7507</v>
      </c>
      <c r="N23" s="46">
        <v>97</v>
      </c>
      <c r="O23" s="47">
        <v>7507</v>
      </c>
      <c r="P23" s="46">
        <v>98</v>
      </c>
      <c r="Q23" s="47">
        <v>7507</v>
      </c>
      <c r="R23" s="46">
        <v>100</v>
      </c>
      <c r="S23" s="47">
        <v>7507</v>
      </c>
      <c r="T23" s="73">
        <v>102</v>
      </c>
      <c r="U23" s="74">
        <v>7507</v>
      </c>
      <c r="V23" s="46">
        <v>104</v>
      </c>
      <c r="W23" s="47">
        <v>7507</v>
      </c>
      <c r="X23" s="46">
        <v>107</v>
      </c>
      <c r="Y23" s="47">
        <v>7507</v>
      </c>
      <c r="Z23" s="46">
        <v>107</v>
      </c>
      <c r="AA23" s="47">
        <v>7507</v>
      </c>
      <c r="AB23" s="95"/>
      <c r="AC23" s="95"/>
    </row>
    <row r="24" spans="2:39" ht="15.75" x14ac:dyDescent="0.25">
      <c r="B24" s="48" t="s">
        <v>40</v>
      </c>
      <c r="C24" s="49" t="s">
        <v>41</v>
      </c>
      <c r="D24" s="50">
        <v>97</v>
      </c>
      <c r="E24" s="51">
        <v>21480</v>
      </c>
      <c r="F24" s="52">
        <v>97</v>
      </c>
      <c r="G24" s="53">
        <v>21480</v>
      </c>
      <c r="H24" s="50">
        <v>98</v>
      </c>
      <c r="I24" s="51">
        <v>21505</v>
      </c>
      <c r="J24" s="52">
        <v>99</v>
      </c>
      <c r="K24" s="54">
        <v>21592</v>
      </c>
      <c r="L24" s="42">
        <v>104</v>
      </c>
      <c r="M24" s="45">
        <v>21592</v>
      </c>
      <c r="N24" s="46">
        <v>104</v>
      </c>
      <c r="O24" s="47">
        <v>21592</v>
      </c>
      <c r="P24" s="46">
        <v>104</v>
      </c>
      <c r="Q24" s="47">
        <v>21592</v>
      </c>
      <c r="R24" s="46">
        <v>105</v>
      </c>
      <c r="S24" s="47">
        <v>21617</v>
      </c>
      <c r="T24" s="73">
        <v>106</v>
      </c>
      <c r="U24" s="74">
        <v>21617</v>
      </c>
      <c r="V24" s="46">
        <v>106</v>
      </c>
      <c r="W24" s="47">
        <v>21617</v>
      </c>
      <c r="X24" s="46">
        <v>106</v>
      </c>
      <c r="Y24" s="47">
        <v>21617</v>
      </c>
      <c r="Z24" s="46">
        <v>106</v>
      </c>
      <c r="AA24" s="47">
        <v>21617</v>
      </c>
      <c r="AB24" s="95"/>
      <c r="AC24" s="95"/>
    </row>
    <row r="25" spans="2:39" ht="15.75" x14ac:dyDescent="0.25">
      <c r="B25" s="48" t="s">
        <v>42</v>
      </c>
      <c r="C25" s="49" t="s">
        <v>43</v>
      </c>
      <c r="D25" s="50">
        <v>130</v>
      </c>
      <c r="E25" s="51">
        <v>49758</v>
      </c>
      <c r="F25" s="52">
        <v>136</v>
      </c>
      <c r="G25" s="53">
        <v>49758</v>
      </c>
      <c r="H25" s="50">
        <v>136</v>
      </c>
      <c r="I25" s="51">
        <v>49758</v>
      </c>
      <c r="J25" s="52">
        <v>144</v>
      </c>
      <c r="K25" s="54">
        <v>50483</v>
      </c>
      <c r="L25" s="42">
        <v>153</v>
      </c>
      <c r="M25" s="45">
        <v>51432</v>
      </c>
      <c r="N25" s="46">
        <v>156</v>
      </c>
      <c r="O25" s="47">
        <v>51432</v>
      </c>
      <c r="P25" s="46">
        <v>156</v>
      </c>
      <c r="Q25" s="47">
        <v>51432</v>
      </c>
      <c r="R25" s="46">
        <v>158</v>
      </c>
      <c r="S25" s="47">
        <v>51432</v>
      </c>
      <c r="T25" s="73">
        <v>159</v>
      </c>
      <c r="U25" s="74">
        <v>51682</v>
      </c>
      <c r="V25" s="46">
        <v>160</v>
      </c>
      <c r="W25" s="47">
        <v>51778</v>
      </c>
      <c r="X25" s="46">
        <v>163</v>
      </c>
      <c r="Y25" s="47">
        <v>54116</v>
      </c>
      <c r="Z25" s="46">
        <v>169</v>
      </c>
      <c r="AA25" s="47">
        <v>54116</v>
      </c>
      <c r="AB25" s="95"/>
      <c r="AC25" s="95"/>
    </row>
    <row r="26" spans="2:39" ht="15.75" x14ac:dyDescent="0.25">
      <c r="B26" s="48" t="s">
        <v>44</v>
      </c>
      <c r="C26" s="49" t="s">
        <v>45</v>
      </c>
      <c r="D26" s="50">
        <v>47</v>
      </c>
      <c r="E26" s="51">
        <v>1252</v>
      </c>
      <c r="F26" s="52">
        <v>50</v>
      </c>
      <c r="G26" s="53">
        <v>5922</v>
      </c>
      <c r="H26" s="50">
        <v>56</v>
      </c>
      <c r="I26" s="51">
        <v>6072</v>
      </c>
      <c r="J26" s="52">
        <v>56</v>
      </c>
      <c r="K26" s="54">
        <v>6072</v>
      </c>
      <c r="L26" s="42">
        <v>56</v>
      </c>
      <c r="M26" s="45">
        <v>6072</v>
      </c>
      <c r="N26" s="46">
        <v>56</v>
      </c>
      <c r="O26" s="47">
        <v>6072</v>
      </c>
      <c r="P26" s="46">
        <v>56</v>
      </c>
      <c r="Q26" s="47">
        <v>6072</v>
      </c>
      <c r="R26" s="46">
        <v>57</v>
      </c>
      <c r="S26" s="47">
        <v>6072</v>
      </c>
      <c r="T26" s="73">
        <v>58</v>
      </c>
      <c r="U26" s="74">
        <v>6072</v>
      </c>
      <c r="V26" s="46">
        <v>58</v>
      </c>
      <c r="W26" s="47">
        <v>6072</v>
      </c>
      <c r="X26" s="46">
        <v>59</v>
      </c>
      <c r="Y26" s="47">
        <v>6072</v>
      </c>
      <c r="Z26" s="46">
        <v>63</v>
      </c>
      <c r="AA26" s="47">
        <v>6957</v>
      </c>
      <c r="AB26" s="95"/>
      <c r="AC26" s="95"/>
    </row>
    <row r="27" spans="2:39" ht="15.75" x14ac:dyDescent="0.25">
      <c r="B27" s="48" t="s">
        <v>46</v>
      </c>
      <c r="C27" s="49" t="s">
        <v>47</v>
      </c>
      <c r="D27" s="50">
        <v>82</v>
      </c>
      <c r="E27" s="51">
        <v>7365</v>
      </c>
      <c r="F27" s="52">
        <v>83</v>
      </c>
      <c r="G27" s="53">
        <v>7365</v>
      </c>
      <c r="H27" s="50">
        <v>85</v>
      </c>
      <c r="I27" s="51">
        <v>7365</v>
      </c>
      <c r="J27" s="52">
        <v>88</v>
      </c>
      <c r="K27" s="54">
        <v>8121</v>
      </c>
      <c r="L27" s="42">
        <v>97</v>
      </c>
      <c r="M27" s="45">
        <v>8774</v>
      </c>
      <c r="N27" s="46">
        <v>98</v>
      </c>
      <c r="O27" s="47">
        <v>8774</v>
      </c>
      <c r="P27" s="46">
        <v>99</v>
      </c>
      <c r="Q27" s="47">
        <v>8774</v>
      </c>
      <c r="R27" s="46">
        <v>100</v>
      </c>
      <c r="S27" s="47">
        <v>8774</v>
      </c>
      <c r="T27" s="73">
        <v>102</v>
      </c>
      <c r="U27" s="74">
        <v>9491</v>
      </c>
      <c r="V27" s="46">
        <v>103</v>
      </c>
      <c r="W27" s="47">
        <v>9491</v>
      </c>
      <c r="X27" s="46">
        <v>105</v>
      </c>
      <c r="Y27" s="47">
        <v>9491</v>
      </c>
      <c r="Z27" s="46">
        <v>111</v>
      </c>
      <c r="AA27" s="47">
        <v>10483</v>
      </c>
      <c r="AB27" s="95"/>
      <c r="AC27" s="95"/>
    </row>
    <row r="28" spans="2:39" ht="15.75" x14ac:dyDescent="0.25">
      <c r="B28" s="48" t="s">
        <v>48</v>
      </c>
      <c r="C28" s="49" t="s">
        <v>49</v>
      </c>
      <c r="D28" s="50">
        <v>21</v>
      </c>
      <c r="E28" s="51">
        <v>1564</v>
      </c>
      <c r="F28" s="52">
        <v>21</v>
      </c>
      <c r="G28" s="53">
        <v>1564</v>
      </c>
      <c r="H28" s="50">
        <v>21</v>
      </c>
      <c r="I28" s="51">
        <v>1564</v>
      </c>
      <c r="J28" s="52">
        <v>23</v>
      </c>
      <c r="K28" s="54">
        <v>1632</v>
      </c>
      <c r="L28" s="42">
        <v>24</v>
      </c>
      <c r="M28" s="45">
        <v>1719</v>
      </c>
      <c r="N28" s="46">
        <v>25</v>
      </c>
      <c r="O28" s="47">
        <v>1755</v>
      </c>
      <c r="P28" s="46">
        <v>25</v>
      </c>
      <c r="Q28" s="47">
        <v>1755</v>
      </c>
      <c r="R28" s="46">
        <v>26</v>
      </c>
      <c r="S28" s="47">
        <v>1818</v>
      </c>
      <c r="T28" s="73">
        <v>26</v>
      </c>
      <c r="U28" s="74">
        <v>1818</v>
      </c>
      <c r="V28" s="46">
        <v>27</v>
      </c>
      <c r="W28" s="47">
        <v>2658</v>
      </c>
      <c r="X28" s="46">
        <v>27</v>
      </c>
      <c r="Y28" s="47">
        <v>2658</v>
      </c>
      <c r="Z28" s="46">
        <v>29</v>
      </c>
      <c r="AA28" s="47">
        <v>3136</v>
      </c>
      <c r="AB28" s="95"/>
      <c r="AC28" s="95"/>
    </row>
    <row r="29" spans="2:39" ht="15.75" x14ac:dyDescent="0.25">
      <c r="B29" s="48" t="s">
        <v>50</v>
      </c>
      <c r="C29" s="49" t="s">
        <v>51</v>
      </c>
      <c r="D29" s="50">
        <v>161</v>
      </c>
      <c r="E29" s="51">
        <v>33839</v>
      </c>
      <c r="F29" s="52">
        <v>167</v>
      </c>
      <c r="G29" s="53">
        <v>33839</v>
      </c>
      <c r="H29" s="50">
        <v>171</v>
      </c>
      <c r="I29" s="51">
        <v>34089</v>
      </c>
      <c r="J29" s="52">
        <v>173</v>
      </c>
      <c r="K29" s="54">
        <v>34817</v>
      </c>
      <c r="L29" s="42">
        <v>179</v>
      </c>
      <c r="M29" s="45">
        <v>34817</v>
      </c>
      <c r="N29" s="46">
        <v>179</v>
      </c>
      <c r="O29" s="47">
        <v>34817</v>
      </c>
      <c r="P29" s="46">
        <v>179</v>
      </c>
      <c r="Q29" s="47">
        <v>34817</v>
      </c>
      <c r="R29" s="46">
        <v>181</v>
      </c>
      <c r="S29" s="47">
        <v>34967</v>
      </c>
      <c r="T29" s="73">
        <v>181</v>
      </c>
      <c r="U29" s="74">
        <v>34967</v>
      </c>
      <c r="V29" s="46">
        <v>181</v>
      </c>
      <c r="W29" s="47">
        <v>34967</v>
      </c>
      <c r="X29" s="46">
        <v>184</v>
      </c>
      <c r="Y29" s="47">
        <v>35117</v>
      </c>
      <c r="Z29" s="46">
        <v>187</v>
      </c>
      <c r="AA29" s="47">
        <v>35657</v>
      </c>
      <c r="AB29" s="95"/>
      <c r="AC29" s="95"/>
    </row>
    <row r="30" spans="2:39" ht="15.75" x14ac:dyDescent="0.25">
      <c r="B30" s="48" t="s">
        <v>52</v>
      </c>
      <c r="C30" s="49" t="s">
        <v>53</v>
      </c>
      <c r="D30" s="50">
        <v>167</v>
      </c>
      <c r="E30" s="51">
        <v>211193</v>
      </c>
      <c r="F30" s="52">
        <v>181</v>
      </c>
      <c r="G30" s="53">
        <v>214488</v>
      </c>
      <c r="H30" s="50">
        <v>190</v>
      </c>
      <c r="I30" s="51">
        <v>215975</v>
      </c>
      <c r="J30" s="52">
        <v>217</v>
      </c>
      <c r="K30" s="54">
        <v>218654</v>
      </c>
      <c r="L30" s="42">
        <v>238</v>
      </c>
      <c r="M30" s="45">
        <v>221717</v>
      </c>
      <c r="N30" s="46">
        <v>253</v>
      </c>
      <c r="O30" s="47">
        <v>226639</v>
      </c>
      <c r="P30" s="46">
        <v>254</v>
      </c>
      <c r="Q30" s="47">
        <v>226664</v>
      </c>
      <c r="R30" s="46">
        <v>255</v>
      </c>
      <c r="S30" s="47">
        <v>226857</v>
      </c>
      <c r="T30" s="73">
        <v>257</v>
      </c>
      <c r="U30" s="74">
        <v>227032</v>
      </c>
      <c r="V30" s="46">
        <v>258</v>
      </c>
      <c r="W30" s="47">
        <v>227057</v>
      </c>
      <c r="X30" s="46">
        <v>264</v>
      </c>
      <c r="Y30" s="47">
        <v>228585</v>
      </c>
      <c r="Z30" s="46">
        <v>266</v>
      </c>
      <c r="AA30" s="47">
        <v>228918</v>
      </c>
      <c r="AB30" s="95"/>
      <c r="AC30" s="95"/>
    </row>
    <row r="31" spans="2:39" ht="15.75" x14ac:dyDescent="0.25">
      <c r="B31" s="48" t="s">
        <v>54</v>
      </c>
      <c r="C31" s="49" t="s">
        <v>55</v>
      </c>
      <c r="D31" s="50">
        <v>17</v>
      </c>
      <c r="E31" s="51">
        <v>5003</v>
      </c>
      <c r="F31" s="52">
        <v>18</v>
      </c>
      <c r="G31" s="53">
        <v>5003</v>
      </c>
      <c r="H31" s="50">
        <v>18</v>
      </c>
      <c r="I31" s="51">
        <v>5003</v>
      </c>
      <c r="J31" s="52">
        <v>19</v>
      </c>
      <c r="K31" s="54">
        <v>5003</v>
      </c>
      <c r="L31" s="42">
        <v>21</v>
      </c>
      <c r="M31" s="45">
        <v>5181</v>
      </c>
      <c r="N31" s="46">
        <v>21</v>
      </c>
      <c r="O31" s="47">
        <v>5181</v>
      </c>
      <c r="P31" s="46">
        <v>22</v>
      </c>
      <c r="Q31" s="47">
        <v>5181</v>
      </c>
      <c r="R31" s="46">
        <v>22</v>
      </c>
      <c r="S31" s="47">
        <v>5181</v>
      </c>
      <c r="T31" s="73">
        <v>23</v>
      </c>
      <c r="U31" s="74">
        <v>5213</v>
      </c>
      <c r="V31" s="46">
        <v>24</v>
      </c>
      <c r="W31" s="47">
        <v>5238</v>
      </c>
      <c r="X31" s="46">
        <v>24</v>
      </c>
      <c r="Y31" s="47">
        <v>5238</v>
      </c>
      <c r="Z31" s="46">
        <v>25</v>
      </c>
      <c r="AA31" s="47">
        <v>5399</v>
      </c>
      <c r="AB31" s="95"/>
      <c r="AC31" s="95"/>
    </row>
    <row r="32" spans="2:39" ht="15.75" x14ac:dyDescent="0.25">
      <c r="B32" s="48" t="s">
        <v>56</v>
      </c>
      <c r="C32" s="49" t="s">
        <v>57</v>
      </c>
      <c r="D32" s="50">
        <v>158</v>
      </c>
      <c r="E32" s="51">
        <v>44713</v>
      </c>
      <c r="F32" s="52">
        <v>173</v>
      </c>
      <c r="G32" s="53">
        <v>50974</v>
      </c>
      <c r="H32" s="50">
        <v>181</v>
      </c>
      <c r="I32" s="51">
        <v>56060</v>
      </c>
      <c r="J32" s="52">
        <v>185</v>
      </c>
      <c r="K32" s="54">
        <v>56994</v>
      </c>
      <c r="L32" s="42">
        <v>198</v>
      </c>
      <c r="M32" s="45">
        <v>85232</v>
      </c>
      <c r="N32" s="46">
        <v>201</v>
      </c>
      <c r="O32" s="47">
        <v>85232</v>
      </c>
      <c r="P32" s="46">
        <v>203</v>
      </c>
      <c r="Q32" s="47">
        <v>86805</v>
      </c>
      <c r="R32" s="46">
        <v>208</v>
      </c>
      <c r="S32" s="47">
        <v>87109</v>
      </c>
      <c r="T32" s="73">
        <v>208</v>
      </c>
      <c r="U32" s="74">
        <v>87109</v>
      </c>
      <c r="V32" s="46">
        <v>210</v>
      </c>
      <c r="W32" s="47">
        <v>87109</v>
      </c>
      <c r="X32" s="46">
        <v>220</v>
      </c>
      <c r="Y32" s="47">
        <v>87391</v>
      </c>
      <c r="Z32" s="46">
        <v>224</v>
      </c>
      <c r="AA32" s="47">
        <v>87431</v>
      </c>
      <c r="AB32" s="95"/>
      <c r="AC32" s="95"/>
    </row>
    <row r="33" spans="2:38" ht="15.75" x14ac:dyDescent="0.25">
      <c r="B33" s="48" t="s">
        <v>58</v>
      </c>
      <c r="C33" s="49" t="s">
        <v>59</v>
      </c>
      <c r="D33" s="50">
        <v>142</v>
      </c>
      <c r="E33" s="51">
        <v>14403</v>
      </c>
      <c r="F33" s="52">
        <v>151</v>
      </c>
      <c r="G33" s="53">
        <v>14988</v>
      </c>
      <c r="H33" s="50">
        <v>162</v>
      </c>
      <c r="I33" s="51">
        <v>16003</v>
      </c>
      <c r="J33" s="52">
        <v>170</v>
      </c>
      <c r="K33" s="54">
        <v>16625</v>
      </c>
      <c r="L33" s="42">
        <v>192</v>
      </c>
      <c r="M33" s="45">
        <v>18080</v>
      </c>
      <c r="N33" s="46">
        <v>196</v>
      </c>
      <c r="O33" s="47">
        <v>18261</v>
      </c>
      <c r="P33" s="46">
        <v>196</v>
      </c>
      <c r="Q33" s="47">
        <v>18261</v>
      </c>
      <c r="R33" s="46">
        <v>202</v>
      </c>
      <c r="S33" s="47">
        <v>18504</v>
      </c>
      <c r="T33" s="73">
        <v>207</v>
      </c>
      <c r="U33" s="74">
        <v>18799</v>
      </c>
      <c r="V33" s="46">
        <v>208</v>
      </c>
      <c r="W33" s="47">
        <v>18912</v>
      </c>
      <c r="X33" s="46">
        <v>210</v>
      </c>
      <c r="Y33" s="47">
        <v>18973</v>
      </c>
      <c r="Z33" s="46">
        <v>212</v>
      </c>
      <c r="AA33" s="47">
        <v>18995</v>
      </c>
      <c r="AB33" s="95"/>
      <c r="AC33" s="95"/>
    </row>
    <row r="34" spans="2:38" ht="15.75" x14ac:dyDescent="0.25">
      <c r="B34" s="48" t="s">
        <v>60</v>
      </c>
      <c r="C34" s="49" t="s">
        <v>61</v>
      </c>
      <c r="D34" s="50">
        <v>93</v>
      </c>
      <c r="E34" s="51">
        <v>16544</v>
      </c>
      <c r="F34" s="52">
        <v>107</v>
      </c>
      <c r="G34" s="53">
        <v>17794</v>
      </c>
      <c r="H34" s="50">
        <v>113</v>
      </c>
      <c r="I34" s="51">
        <v>18432</v>
      </c>
      <c r="J34" s="52">
        <v>126</v>
      </c>
      <c r="K34" s="54">
        <v>19741</v>
      </c>
      <c r="L34" s="42">
        <v>145</v>
      </c>
      <c r="M34" s="45">
        <v>23004</v>
      </c>
      <c r="N34" s="46">
        <v>147</v>
      </c>
      <c r="O34" s="47">
        <v>24052</v>
      </c>
      <c r="P34" s="46">
        <v>148</v>
      </c>
      <c r="Q34" s="47">
        <v>24123</v>
      </c>
      <c r="R34" s="46">
        <v>152</v>
      </c>
      <c r="S34" s="47">
        <v>24782</v>
      </c>
      <c r="T34" s="73">
        <v>156</v>
      </c>
      <c r="U34" s="74">
        <v>24975</v>
      </c>
      <c r="V34" s="46">
        <v>157</v>
      </c>
      <c r="W34" s="47">
        <v>25168</v>
      </c>
      <c r="X34" s="46">
        <v>161</v>
      </c>
      <c r="Y34" s="47">
        <v>25351</v>
      </c>
      <c r="Z34" s="46">
        <v>163</v>
      </c>
      <c r="AA34" s="47">
        <v>25447</v>
      </c>
      <c r="AB34" s="95"/>
      <c r="AC34" s="95"/>
    </row>
    <row r="35" spans="2:38" ht="15.75" x14ac:dyDescent="0.25">
      <c r="B35" s="48" t="s">
        <v>62</v>
      </c>
      <c r="C35" s="49" t="s">
        <v>63</v>
      </c>
      <c r="D35" s="50">
        <v>96</v>
      </c>
      <c r="E35" s="51">
        <v>93959</v>
      </c>
      <c r="F35" s="52">
        <v>98</v>
      </c>
      <c r="G35" s="53">
        <v>94324</v>
      </c>
      <c r="H35" s="50">
        <v>100</v>
      </c>
      <c r="I35" s="51">
        <v>94691</v>
      </c>
      <c r="J35" s="52">
        <v>103</v>
      </c>
      <c r="K35" s="54">
        <v>95059</v>
      </c>
      <c r="L35" s="42">
        <v>103</v>
      </c>
      <c r="M35" s="45">
        <v>95059</v>
      </c>
      <c r="N35" s="46">
        <v>104</v>
      </c>
      <c r="O35" s="47">
        <v>102192</v>
      </c>
      <c r="P35" s="46">
        <v>104</v>
      </c>
      <c r="Q35" s="47">
        <v>102192</v>
      </c>
      <c r="R35" s="46">
        <v>106</v>
      </c>
      <c r="S35" s="47">
        <v>102459</v>
      </c>
      <c r="T35" s="73">
        <v>106</v>
      </c>
      <c r="U35" s="74">
        <v>102459</v>
      </c>
      <c r="V35" s="46">
        <v>107</v>
      </c>
      <c r="W35" s="47">
        <v>102602</v>
      </c>
      <c r="X35" s="46">
        <v>108</v>
      </c>
      <c r="Y35" s="47">
        <v>102727</v>
      </c>
      <c r="Z35" s="46">
        <v>108</v>
      </c>
      <c r="AA35" s="47">
        <v>102727</v>
      </c>
      <c r="AB35" s="95"/>
      <c r="AC35" s="95"/>
    </row>
    <row r="36" spans="2:38" ht="15.75" x14ac:dyDescent="0.25">
      <c r="B36" s="48" t="s">
        <v>64</v>
      </c>
      <c r="C36" s="49" t="s">
        <v>65</v>
      </c>
      <c r="D36" s="50">
        <v>68</v>
      </c>
      <c r="E36" s="51">
        <v>27787</v>
      </c>
      <c r="F36" s="52">
        <v>75</v>
      </c>
      <c r="G36" s="53">
        <v>27937</v>
      </c>
      <c r="H36" s="50">
        <v>80</v>
      </c>
      <c r="I36" s="51">
        <v>28169</v>
      </c>
      <c r="J36" s="52">
        <v>83</v>
      </c>
      <c r="K36" s="54">
        <v>28709</v>
      </c>
      <c r="L36" s="42">
        <v>97</v>
      </c>
      <c r="M36" s="45">
        <v>31058</v>
      </c>
      <c r="N36" s="46">
        <v>97</v>
      </c>
      <c r="O36" s="47">
        <v>31058</v>
      </c>
      <c r="P36" s="46">
        <v>98</v>
      </c>
      <c r="Q36" s="47">
        <v>31058</v>
      </c>
      <c r="R36" s="46">
        <v>98</v>
      </c>
      <c r="S36" s="47">
        <v>31058</v>
      </c>
      <c r="T36" s="73">
        <v>99</v>
      </c>
      <c r="U36" s="74">
        <v>31058</v>
      </c>
      <c r="V36" s="46">
        <v>102</v>
      </c>
      <c r="W36" s="47">
        <v>31126</v>
      </c>
      <c r="X36" s="46">
        <v>105</v>
      </c>
      <c r="Y36" s="47">
        <v>31337</v>
      </c>
      <c r="Z36" s="46">
        <v>107</v>
      </c>
      <c r="AA36" s="47">
        <v>31408</v>
      </c>
      <c r="AB36" s="95"/>
      <c r="AC36" s="95"/>
      <c r="AL36" s="11"/>
    </row>
    <row r="37" spans="2:38" ht="15.75" x14ac:dyDescent="0.25">
      <c r="B37" s="48" t="s">
        <v>66</v>
      </c>
      <c r="C37" s="49" t="s">
        <v>67</v>
      </c>
      <c r="D37" s="50">
        <v>85</v>
      </c>
      <c r="E37" s="51">
        <v>17929</v>
      </c>
      <c r="F37" s="52">
        <v>91</v>
      </c>
      <c r="G37" s="53">
        <v>18029</v>
      </c>
      <c r="H37" s="50">
        <v>94</v>
      </c>
      <c r="I37" s="51">
        <v>18103</v>
      </c>
      <c r="J37" s="52">
        <v>105</v>
      </c>
      <c r="K37" s="54">
        <v>19229</v>
      </c>
      <c r="L37" s="42">
        <v>117</v>
      </c>
      <c r="M37" s="45">
        <v>19866</v>
      </c>
      <c r="N37" s="46">
        <v>117</v>
      </c>
      <c r="O37" s="47">
        <v>19866</v>
      </c>
      <c r="P37" s="46">
        <v>120</v>
      </c>
      <c r="Q37" s="47">
        <v>20141</v>
      </c>
      <c r="R37" s="46">
        <v>123</v>
      </c>
      <c r="S37" s="47">
        <v>20291</v>
      </c>
      <c r="T37" s="73">
        <v>123</v>
      </c>
      <c r="U37" s="74">
        <v>20291</v>
      </c>
      <c r="V37" s="46">
        <v>123</v>
      </c>
      <c r="W37" s="47">
        <v>20291</v>
      </c>
      <c r="X37" s="46">
        <v>124</v>
      </c>
      <c r="Y37" s="47">
        <v>20378</v>
      </c>
      <c r="Z37" s="46">
        <v>125</v>
      </c>
      <c r="AA37" s="47">
        <v>20410</v>
      </c>
      <c r="AB37" s="95"/>
      <c r="AC37" s="95"/>
    </row>
    <row r="38" spans="2:38" ht="15.75" x14ac:dyDescent="0.25">
      <c r="B38" s="48" t="s">
        <v>68</v>
      </c>
      <c r="C38" s="49" t="s">
        <v>69</v>
      </c>
      <c r="D38" s="50">
        <v>96</v>
      </c>
      <c r="E38" s="51">
        <v>30898</v>
      </c>
      <c r="F38" s="52">
        <v>108</v>
      </c>
      <c r="G38" s="53">
        <v>33648</v>
      </c>
      <c r="H38" s="50">
        <v>115</v>
      </c>
      <c r="I38" s="51">
        <v>34507</v>
      </c>
      <c r="J38" s="52">
        <v>120</v>
      </c>
      <c r="K38" s="54">
        <v>34632</v>
      </c>
      <c r="L38" s="42">
        <v>126</v>
      </c>
      <c r="M38" s="45">
        <v>35132</v>
      </c>
      <c r="N38" s="46">
        <v>129</v>
      </c>
      <c r="O38" s="47">
        <v>35157</v>
      </c>
      <c r="P38" s="46">
        <v>131</v>
      </c>
      <c r="Q38" s="47">
        <v>35157</v>
      </c>
      <c r="R38" s="46">
        <v>133</v>
      </c>
      <c r="S38" s="47">
        <v>35157</v>
      </c>
      <c r="T38" s="73">
        <v>137</v>
      </c>
      <c r="U38" s="74">
        <v>35657</v>
      </c>
      <c r="V38" s="46">
        <v>137</v>
      </c>
      <c r="W38" s="47">
        <v>35657</v>
      </c>
      <c r="X38" s="46">
        <v>138</v>
      </c>
      <c r="Y38" s="47">
        <v>35657</v>
      </c>
      <c r="Z38" s="46">
        <v>142</v>
      </c>
      <c r="AA38" s="47">
        <v>35657</v>
      </c>
      <c r="AB38" s="95"/>
      <c r="AC38" s="95"/>
    </row>
    <row r="39" spans="2:38" ht="15.75" x14ac:dyDescent="0.25">
      <c r="B39" s="48" t="s">
        <v>70</v>
      </c>
      <c r="C39" s="49" t="s">
        <v>71</v>
      </c>
      <c r="D39" s="50">
        <v>50</v>
      </c>
      <c r="E39" s="51">
        <v>17648</v>
      </c>
      <c r="F39" s="52">
        <v>52</v>
      </c>
      <c r="G39" s="53">
        <v>17648</v>
      </c>
      <c r="H39" s="50">
        <v>53</v>
      </c>
      <c r="I39" s="51">
        <v>17759</v>
      </c>
      <c r="J39" s="52">
        <v>58</v>
      </c>
      <c r="K39" s="54">
        <v>18234</v>
      </c>
      <c r="L39" s="42">
        <v>66</v>
      </c>
      <c r="M39" s="45">
        <v>21334</v>
      </c>
      <c r="N39" s="46">
        <v>66</v>
      </c>
      <c r="O39" s="47">
        <v>21334</v>
      </c>
      <c r="P39" s="46">
        <v>66</v>
      </c>
      <c r="Q39" s="47">
        <v>21334</v>
      </c>
      <c r="R39" s="46">
        <v>66</v>
      </c>
      <c r="S39" s="47">
        <v>21334</v>
      </c>
      <c r="T39" s="73">
        <v>69</v>
      </c>
      <c r="U39" s="74">
        <v>21538</v>
      </c>
      <c r="V39" s="46">
        <v>71</v>
      </c>
      <c r="W39" s="47">
        <v>21788</v>
      </c>
      <c r="X39" s="46">
        <v>71</v>
      </c>
      <c r="Y39" s="47">
        <v>21788</v>
      </c>
      <c r="Z39" s="46">
        <v>75</v>
      </c>
      <c r="AA39" s="47">
        <v>22038</v>
      </c>
      <c r="AB39" s="95"/>
      <c r="AC39" s="95"/>
    </row>
    <row r="40" spans="2:38" ht="15.75" x14ac:dyDescent="0.25">
      <c r="B40" s="48" t="s">
        <v>72</v>
      </c>
      <c r="C40" s="49" t="s">
        <v>73</v>
      </c>
      <c r="D40" s="50">
        <v>67</v>
      </c>
      <c r="E40" s="51">
        <v>6637</v>
      </c>
      <c r="F40" s="52">
        <v>67</v>
      </c>
      <c r="G40" s="53">
        <v>6637</v>
      </c>
      <c r="H40" s="50">
        <v>68</v>
      </c>
      <c r="I40" s="51">
        <v>6637</v>
      </c>
      <c r="J40" s="52">
        <v>69</v>
      </c>
      <c r="K40" s="54">
        <v>6637</v>
      </c>
      <c r="L40" s="42">
        <v>70</v>
      </c>
      <c r="M40" s="45">
        <v>11929</v>
      </c>
      <c r="N40" s="46">
        <v>70</v>
      </c>
      <c r="O40" s="47">
        <v>11929</v>
      </c>
      <c r="P40" s="46">
        <v>70</v>
      </c>
      <c r="Q40" s="47">
        <v>11929</v>
      </c>
      <c r="R40" s="46">
        <v>72</v>
      </c>
      <c r="S40" s="47">
        <v>11929</v>
      </c>
      <c r="T40" s="73">
        <v>72</v>
      </c>
      <c r="U40" s="74">
        <v>11929</v>
      </c>
      <c r="V40" s="46">
        <v>73</v>
      </c>
      <c r="W40" s="47">
        <v>11929</v>
      </c>
      <c r="X40" s="46">
        <v>75</v>
      </c>
      <c r="Y40" s="47">
        <v>11929</v>
      </c>
      <c r="Z40" s="46">
        <v>76</v>
      </c>
      <c r="AA40" s="47">
        <v>11929</v>
      </c>
      <c r="AB40" s="95"/>
      <c r="AC40" s="95"/>
    </row>
    <row r="41" spans="2:38" ht="15.75" x14ac:dyDescent="0.25">
      <c r="B41" s="48" t="s">
        <v>74</v>
      </c>
      <c r="C41" s="49" t="s">
        <v>75</v>
      </c>
      <c r="D41" s="50">
        <v>24</v>
      </c>
      <c r="E41" s="51">
        <v>10608</v>
      </c>
      <c r="F41" s="52">
        <v>24</v>
      </c>
      <c r="G41" s="53">
        <v>10608</v>
      </c>
      <c r="H41" s="50">
        <v>27</v>
      </c>
      <c r="I41" s="51">
        <v>11584</v>
      </c>
      <c r="J41" s="52">
        <v>31</v>
      </c>
      <c r="K41" s="54">
        <v>11584</v>
      </c>
      <c r="L41" s="42">
        <v>37</v>
      </c>
      <c r="M41" s="45">
        <v>11720</v>
      </c>
      <c r="N41" s="46">
        <v>37</v>
      </c>
      <c r="O41" s="47">
        <v>11720</v>
      </c>
      <c r="P41" s="46">
        <v>38</v>
      </c>
      <c r="Q41" s="47">
        <v>11720</v>
      </c>
      <c r="R41" s="46">
        <v>39</v>
      </c>
      <c r="S41" s="47">
        <v>11720</v>
      </c>
      <c r="T41" s="73">
        <v>39</v>
      </c>
      <c r="U41" s="74">
        <v>11720</v>
      </c>
      <c r="V41" s="46">
        <v>40</v>
      </c>
      <c r="W41" s="47">
        <v>11720</v>
      </c>
      <c r="X41" s="46">
        <v>41</v>
      </c>
      <c r="Y41" s="47">
        <v>11795</v>
      </c>
      <c r="Z41" s="46">
        <v>41</v>
      </c>
      <c r="AA41" s="47">
        <v>11795</v>
      </c>
      <c r="AB41" s="95"/>
      <c r="AC41" s="95"/>
    </row>
    <row r="42" spans="2:38" ht="15.75" x14ac:dyDescent="0.25">
      <c r="B42" s="48" t="s">
        <v>76</v>
      </c>
      <c r="C42" s="49" t="s">
        <v>77</v>
      </c>
      <c r="D42" s="50">
        <v>35</v>
      </c>
      <c r="E42" s="51">
        <v>12099</v>
      </c>
      <c r="F42" s="52">
        <v>38</v>
      </c>
      <c r="G42" s="53">
        <v>12099</v>
      </c>
      <c r="H42" s="50">
        <v>40</v>
      </c>
      <c r="I42" s="51">
        <v>12299</v>
      </c>
      <c r="J42" s="52">
        <v>48</v>
      </c>
      <c r="K42" s="54">
        <v>12349</v>
      </c>
      <c r="L42" s="42">
        <v>54</v>
      </c>
      <c r="M42" s="45">
        <v>12630</v>
      </c>
      <c r="N42" s="46">
        <v>56</v>
      </c>
      <c r="O42" s="47">
        <v>12655</v>
      </c>
      <c r="P42" s="46">
        <v>56</v>
      </c>
      <c r="Q42" s="47">
        <v>12655</v>
      </c>
      <c r="R42" s="46">
        <v>57</v>
      </c>
      <c r="S42" s="47">
        <v>12655</v>
      </c>
      <c r="T42" s="73">
        <v>58</v>
      </c>
      <c r="U42" s="74">
        <v>12718</v>
      </c>
      <c r="V42" s="46">
        <v>59</v>
      </c>
      <c r="W42" s="47">
        <v>12796</v>
      </c>
      <c r="X42" s="46">
        <v>65</v>
      </c>
      <c r="Y42" s="47">
        <v>12875</v>
      </c>
      <c r="Z42" s="46">
        <v>69</v>
      </c>
      <c r="AA42" s="47">
        <v>12900</v>
      </c>
      <c r="AB42" s="95"/>
      <c r="AC42" s="95"/>
    </row>
    <row r="43" spans="2:38" ht="15.75" x14ac:dyDescent="0.25">
      <c r="B43" s="48" t="s">
        <v>78</v>
      </c>
      <c r="C43" s="49" t="s">
        <v>79</v>
      </c>
      <c r="D43" s="50">
        <v>40</v>
      </c>
      <c r="E43" s="51">
        <v>8417</v>
      </c>
      <c r="F43" s="52">
        <v>40</v>
      </c>
      <c r="G43" s="53">
        <v>8417</v>
      </c>
      <c r="H43" s="50">
        <v>41</v>
      </c>
      <c r="I43" s="51">
        <v>8417</v>
      </c>
      <c r="J43" s="52">
        <v>44</v>
      </c>
      <c r="K43" s="54">
        <v>8417</v>
      </c>
      <c r="L43" s="42">
        <v>44</v>
      </c>
      <c r="M43" s="45">
        <v>8417</v>
      </c>
      <c r="N43" s="46">
        <v>45</v>
      </c>
      <c r="O43" s="47">
        <v>8417</v>
      </c>
      <c r="P43" s="46">
        <v>45</v>
      </c>
      <c r="Q43" s="47">
        <v>8417</v>
      </c>
      <c r="R43" s="46">
        <v>46</v>
      </c>
      <c r="S43" s="47">
        <v>8417</v>
      </c>
      <c r="T43" s="73">
        <v>47</v>
      </c>
      <c r="U43" s="74">
        <v>8417</v>
      </c>
      <c r="V43" s="46">
        <v>50</v>
      </c>
      <c r="W43" s="47">
        <v>8417</v>
      </c>
      <c r="X43" s="46">
        <v>56</v>
      </c>
      <c r="Y43" s="47">
        <v>8417</v>
      </c>
      <c r="Z43" s="46">
        <v>63</v>
      </c>
      <c r="AA43" s="47">
        <v>8688</v>
      </c>
      <c r="AB43" s="95"/>
      <c r="AC43" s="95"/>
    </row>
    <row r="44" spans="2:38" ht="15.75" x14ac:dyDescent="0.25">
      <c r="B44" s="48" t="s">
        <v>80</v>
      </c>
      <c r="C44" s="49" t="s">
        <v>81</v>
      </c>
      <c r="D44" s="50">
        <v>42</v>
      </c>
      <c r="E44" s="51">
        <v>5661</v>
      </c>
      <c r="F44" s="52">
        <v>42</v>
      </c>
      <c r="G44" s="53">
        <v>5661</v>
      </c>
      <c r="H44" s="50">
        <v>42</v>
      </c>
      <c r="I44" s="51">
        <v>5661</v>
      </c>
      <c r="J44" s="52">
        <v>42</v>
      </c>
      <c r="K44" s="54">
        <v>5661</v>
      </c>
      <c r="L44" s="42">
        <v>43</v>
      </c>
      <c r="M44" s="45">
        <v>6120</v>
      </c>
      <c r="N44" s="46">
        <v>43</v>
      </c>
      <c r="O44" s="47">
        <v>6120</v>
      </c>
      <c r="P44" s="46">
        <v>43</v>
      </c>
      <c r="Q44" s="47">
        <v>6120</v>
      </c>
      <c r="R44" s="46">
        <v>43</v>
      </c>
      <c r="S44" s="47">
        <v>6120</v>
      </c>
      <c r="T44" s="73">
        <v>43</v>
      </c>
      <c r="U44" s="74">
        <v>6120</v>
      </c>
      <c r="V44" s="46">
        <v>44</v>
      </c>
      <c r="W44" s="47">
        <v>6120</v>
      </c>
      <c r="X44" s="46">
        <v>44</v>
      </c>
      <c r="Y44" s="47">
        <v>6120</v>
      </c>
      <c r="Z44" s="46">
        <v>49</v>
      </c>
      <c r="AA44" s="47">
        <v>6145</v>
      </c>
      <c r="AB44" s="95"/>
      <c r="AC44" s="95"/>
    </row>
    <row r="45" spans="2:38" ht="15.75" x14ac:dyDescent="0.25">
      <c r="B45" s="48" t="s">
        <v>82</v>
      </c>
      <c r="C45" s="49" t="s">
        <v>83</v>
      </c>
      <c r="D45" s="50">
        <v>144</v>
      </c>
      <c r="E45" s="51">
        <v>27093</v>
      </c>
      <c r="F45" s="52">
        <v>145</v>
      </c>
      <c r="G45" s="53">
        <v>27093</v>
      </c>
      <c r="H45" s="50">
        <v>145</v>
      </c>
      <c r="I45" s="51">
        <v>27093</v>
      </c>
      <c r="J45" s="52">
        <v>145</v>
      </c>
      <c r="K45" s="54">
        <v>27093</v>
      </c>
      <c r="L45" s="42">
        <v>146</v>
      </c>
      <c r="M45" s="45">
        <v>27093</v>
      </c>
      <c r="N45" s="46">
        <v>147</v>
      </c>
      <c r="O45" s="47">
        <v>27093</v>
      </c>
      <c r="P45" s="46">
        <v>148</v>
      </c>
      <c r="Q45" s="47">
        <v>27093</v>
      </c>
      <c r="R45" s="46">
        <v>148</v>
      </c>
      <c r="S45" s="47">
        <v>27093</v>
      </c>
      <c r="T45" s="73">
        <v>152</v>
      </c>
      <c r="U45" s="74">
        <v>27093</v>
      </c>
      <c r="V45" s="46">
        <v>153</v>
      </c>
      <c r="W45" s="47">
        <v>27343</v>
      </c>
      <c r="X45" s="46">
        <v>158</v>
      </c>
      <c r="Y45" s="47">
        <v>27343</v>
      </c>
      <c r="Z45" s="46">
        <v>169</v>
      </c>
      <c r="AA45" s="47">
        <v>27937</v>
      </c>
      <c r="AB45" s="95"/>
      <c r="AC45" s="95"/>
    </row>
    <row r="46" spans="2:38" ht="15.75" x14ac:dyDescent="0.25">
      <c r="B46" s="48" t="s">
        <v>84</v>
      </c>
      <c r="C46" s="49" t="s">
        <v>85</v>
      </c>
      <c r="D46" s="50">
        <v>191</v>
      </c>
      <c r="E46" s="51">
        <v>26629</v>
      </c>
      <c r="F46" s="52">
        <v>207</v>
      </c>
      <c r="G46" s="53">
        <v>27285</v>
      </c>
      <c r="H46" s="50">
        <v>211</v>
      </c>
      <c r="I46" s="51">
        <v>27285</v>
      </c>
      <c r="J46" s="52">
        <v>227</v>
      </c>
      <c r="K46" s="54">
        <v>27369</v>
      </c>
      <c r="L46" s="42">
        <v>241</v>
      </c>
      <c r="M46" s="45">
        <v>27369</v>
      </c>
      <c r="N46" s="46">
        <v>243</v>
      </c>
      <c r="O46" s="47">
        <v>27369</v>
      </c>
      <c r="P46" s="46">
        <v>243</v>
      </c>
      <c r="Q46" s="47">
        <v>27369</v>
      </c>
      <c r="R46" s="46">
        <v>246</v>
      </c>
      <c r="S46" s="47">
        <v>27369</v>
      </c>
      <c r="T46" s="73">
        <v>254</v>
      </c>
      <c r="U46" s="74">
        <v>27605</v>
      </c>
      <c r="V46" s="46">
        <v>264</v>
      </c>
      <c r="W46" s="47">
        <v>28421</v>
      </c>
      <c r="X46" s="46">
        <v>273</v>
      </c>
      <c r="Y46" s="47">
        <v>28577</v>
      </c>
      <c r="Z46" s="46">
        <v>279</v>
      </c>
      <c r="AA46" s="47">
        <v>28694</v>
      </c>
      <c r="AB46" s="95"/>
      <c r="AC46" s="95"/>
    </row>
    <row r="47" spans="2:38" ht="15.75" x14ac:dyDescent="0.25">
      <c r="B47" s="36" t="s">
        <v>86</v>
      </c>
      <c r="C47" s="55" t="s">
        <v>87</v>
      </c>
      <c r="D47" s="50">
        <v>106</v>
      </c>
      <c r="E47" s="51">
        <v>11429</v>
      </c>
      <c r="F47" s="52">
        <v>110</v>
      </c>
      <c r="G47" s="53">
        <v>11429</v>
      </c>
      <c r="H47" s="50">
        <v>112</v>
      </c>
      <c r="I47" s="51">
        <v>11429</v>
      </c>
      <c r="J47" s="52">
        <v>118</v>
      </c>
      <c r="K47" s="54">
        <v>11657</v>
      </c>
      <c r="L47" s="42">
        <v>123</v>
      </c>
      <c r="M47" s="45">
        <v>11657</v>
      </c>
      <c r="N47" s="46">
        <v>125</v>
      </c>
      <c r="O47" s="47">
        <v>11657</v>
      </c>
      <c r="P47" s="46">
        <v>125</v>
      </c>
      <c r="Q47" s="47">
        <v>11657</v>
      </c>
      <c r="R47" s="46">
        <v>128</v>
      </c>
      <c r="S47" s="47">
        <v>11907</v>
      </c>
      <c r="T47" s="73">
        <v>130</v>
      </c>
      <c r="U47" s="74">
        <v>14104</v>
      </c>
      <c r="V47" s="46">
        <v>135</v>
      </c>
      <c r="W47" s="47">
        <v>14104</v>
      </c>
      <c r="X47" s="46">
        <v>146</v>
      </c>
      <c r="Y47" s="47">
        <v>14104</v>
      </c>
      <c r="Z47" s="46">
        <v>156</v>
      </c>
      <c r="AA47" s="47">
        <v>16440</v>
      </c>
      <c r="AB47" s="95"/>
      <c r="AC47" s="95"/>
    </row>
    <row r="48" spans="2:38" ht="15.75" x14ac:dyDescent="0.25">
      <c r="B48" s="48" t="s">
        <v>88</v>
      </c>
      <c r="C48" s="49" t="s">
        <v>89</v>
      </c>
      <c r="D48" s="50">
        <v>123</v>
      </c>
      <c r="E48" s="51">
        <v>4838</v>
      </c>
      <c r="F48" s="52">
        <v>127</v>
      </c>
      <c r="G48" s="53">
        <v>4838</v>
      </c>
      <c r="H48" s="50">
        <v>129</v>
      </c>
      <c r="I48" s="51">
        <v>4838</v>
      </c>
      <c r="J48" s="52">
        <v>137</v>
      </c>
      <c r="K48" s="54">
        <v>5494</v>
      </c>
      <c r="L48" s="42">
        <v>145</v>
      </c>
      <c r="M48" s="45">
        <v>5582</v>
      </c>
      <c r="N48" s="46">
        <v>148</v>
      </c>
      <c r="O48" s="47">
        <v>5642</v>
      </c>
      <c r="P48" s="46">
        <v>148</v>
      </c>
      <c r="Q48" s="47">
        <v>5642</v>
      </c>
      <c r="R48" s="46">
        <v>149</v>
      </c>
      <c r="S48" s="47">
        <v>5642</v>
      </c>
      <c r="T48" s="73">
        <v>152</v>
      </c>
      <c r="U48" s="74">
        <v>5642</v>
      </c>
      <c r="V48" s="46">
        <v>156</v>
      </c>
      <c r="W48" s="47">
        <v>5667</v>
      </c>
      <c r="X48" s="46">
        <v>158</v>
      </c>
      <c r="Y48" s="47">
        <v>5757</v>
      </c>
      <c r="Z48" s="46">
        <v>163</v>
      </c>
      <c r="AA48" s="47">
        <v>5844</v>
      </c>
      <c r="AB48" s="95"/>
      <c r="AC48" s="95"/>
    </row>
    <row r="49" spans="2:29" ht="15.75" x14ac:dyDescent="0.25">
      <c r="B49" s="48" t="s">
        <v>90</v>
      </c>
      <c r="C49" s="49" t="s">
        <v>91</v>
      </c>
      <c r="D49" s="50">
        <v>71</v>
      </c>
      <c r="E49" s="51">
        <v>336</v>
      </c>
      <c r="F49" s="52">
        <v>73</v>
      </c>
      <c r="G49" s="53">
        <v>361</v>
      </c>
      <c r="H49" s="50">
        <v>78</v>
      </c>
      <c r="I49" s="51">
        <v>443</v>
      </c>
      <c r="J49" s="52">
        <v>84</v>
      </c>
      <c r="K49" s="54">
        <v>493</v>
      </c>
      <c r="L49" s="42">
        <v>94</v>
      </c>
      <c r="M49" s="45">
        <v>933</v>
      </c>
      <c r="N49" s="46">
        <v>98</v>
      </c>
      <c r="O49" s="47">
        <v>958</v>
      </c>
      <c r="P49" s="46">
        <v>100</v>
      </c>
      <c r="Q49" s="47">
        <v>958</v>
      </c>
      <c r="R49" s="46">
        <v>102</v>
      </c>
      <c r="S49" s="47">
        <v>1067</v>
      </c>
      <c r="T49" s="73">
        <v>106</v>
      </c>
      <c r="U49" s="74">
        <v>1199</v>
      </c>
      <c r="V49" s="46">
        <v>109</v>
      </c>
      <c r="W49" s="47">
        <v>1308</v>
      </c>
      <c r="X49" s="46">
        <v>115</v>
      </c>
      <c r="Y49" s="47">
        <v>1358</v>
      </c>
      <c r="Z49" s="46">
        <v>119</v>
      </c>
      <c r="AA49" s="47">
        <v>1358</v>
      </c>
      <c r="AB49" s="95"/>
      <c r="AC49" s="95"/>
    </row>
    <row r="50" spans="2:29" ht="15.75" x14ac:dyDescent="0.25">
      <c r="B50" s="48" t="s">
        <v>92</v>
      </c>
      <c r="C50" s="49" t="s">
        <v>93</v>
      </c>
      <c r="D50" s="50">
        <v>65</v>
      </c>
      <c r="E50" s="51">
        <v>993</v>
      </c>
      <c r="F50" s="52">
        <v>67</v>
      </c>
      <c r="G50" s="53">
        <v>1023</v>
      </c>
      <c r="H50" s="50">
        <v>70</v>
      </c>
      <c r="I50" s="51">
        <v>1114</v>
      </c>
      <c r="J50" s="52">
        <v>71</v>
      </c>
      <c r="K50" s="54">
        <v>1114</v>
      </c>
      <c r="L50" s="42">
        <v>82</v>
      </c>
      <c r="M50" s="45">
        <v>1501</v>
      </c>
      <c r="N50" s="46">
        <v>84</v>
      </c>
      <c r="O50" s="47">
        <v>1526</v>
      </c>
      <c r="P50" s="46">
        <v>85</v>
      </c>
      <c r="Q50" s="47">
        <v>1674</v>
      </c>
      <c r="R50" s="46">
        <v>87</v>
      </c>
      <c r="S50" s="47">
        <v>1674</v>
      </c>
      <c r="T50" s="73">
        <v>92</v>
      </c>
      <c r="U50" s="74">
        <v>1699</v>
      </c>
      <c r="V50" s="46">
        <v>95</v>
      </c>
      <c r="W50" s="47">
        <v>1729</v>
      </c>
      <c r="X50" s="46">
        <v>101</v>
      </c>
      <c r="Y50" s="47">
        <v>1806</v>
      </c>
      <c r="Z50" s="46">
        <v>105</v>
      </c>
      <c r="AA50" s="47">
        <v>2308</v>
      </c>
      <c r="AB50" s="95"/>
      <c r="AC50" s="95"/>
    </row>
    <row r="51" spans="2:29" ht="15.75" x14ac:dyDescent="0.25">
      <c r="B51" s="48" t="s">
        <v>94</v>
      </c>
      <c r="C51" s="49" t="s">
        <v>95</v>
      </c>
      <c r="D51" s="50">
        <v>204</v>
      </c>
      <c r="E51" s="51">
        <v>10908</v>
      </c>
      <c r="F51" s="52">
        <v>210</v>
      </c>
      <c r="G51" s="53">
        <v>11002</v>
      </c>
      <c r="H51" s="50">
        <v>217</v>
      </c>
      <c r="I51" s="51">
        <v>11237</v>
      </c>
      <c r="J51" s="52">
        <v>224</v>
      </c>
      <c r="K51" s="54">
        <v>11520</v>
      </c>
      <c r="L51" s="42">
        <v>233</v>
      </c>
      <c r="M51" s="45">
        <v>11709</v>
      </c>
      <c r="N51" s="46">
        <v>238</v>
      </c>
      <c r="O51" s="47">
        <v>11831</v>
      </c>
      <c r="P51" s="46">
        <v>240</v>
      </c>
      <c r="Q51" s="47">
        <v>11901</v>
      </c>
      <c r="R51" s="46">
        <v>240</v>
      </c>
      <c r="S51" s="47">
        <v>11901</v>
      </c>
      <c r="T51" s="73">
        <v>245</v>
      </c>
      <c r="U51" s="74">
        <v>11926</v>
      </c>
      <c r="V51" s="46">
        <v>249</v>
      </c>
      <c r="W51" s="47">
        <v>11926</v>
      </c>
      <c r="X51" s="46">
        <v>256</v>
      </c>
      <c r="Y51" s="47">
        <v>12431</v>
      </c>
      <c r="Z51" s="46">
        <v>262</v>
      </c>
      <c r="AA51" s="47">
        <v>12481</v>
      </c>
      <c r="AB51" s="95"/>
      <c r="AC51" s="95"/>
    </row>
    <row r="52" spans="2:29" ht="15.75" x14ac:dyDescent="0.25">
      <c r="B52" s="48" t="s">
        <v>96</v>
      </c>
      <c r="C52" s="49" t="s">
        <v>97</v>
      </c>
      <c r="D52" s="50">
        <v>94</v>
      </c>
      <c r="E52" s="51">
        <v>7908</v>
      </c>
      <c r="F52" s="52">
        <v>98</v>
      </c>
      <c r="G52" s="53">
        <v>9401</v>
      </c>
      <c r="H52" s="50">
        <v>99</v>
      </c>
      <c r="I52" s="51">
        <v>9401</v>
      </c>
      <c r="J52" s="52">
        <v>100</v>
      </c>
      <c r="K52" s="54">
        <v>9434</v>
      </c>
      <c r="L52" s="42">
        <v>102</v>
      </c>
      <c r="M52" s="45">
        <v>9495</v>
      </c>
      <c r="N52" s="46">
        <v>103</v>
      </c>
      <c r="O52" s="47">
        <v>9521</v>
      </c>
      <c r="P52" s="46">
        <v>105</v>
      </c>
      <c r="Q52" s="47">
        <v>9621</v>
      </c>
      <c r="R52" s="46">
        <v>106</v>
      </c>
      <c r="S52" s="47">
        <v>9621</v>
      </c>
      <c r="T52" s="73">
        <v>106</v>
      </c>
      <c r="U52" s="74">
        <v>9621</v>
      </c>
      <c r="V52" s="46">
        <v>106</v>
      </c>
      <c r="W52" s="47">
        <v>9621</v>
      </c>
      <c r="X52" s="46">
        <v>106</v>
      </c>
      <c r="Y52" s="47">
        <v>9621</v>
      </c>
      <c r="Z52" s="46">
        <v>107</v>
      </c>
      <c r="AA52" s="47">
        <v>10465</v>
      </c>
      <c r="AB52" s="95"/>
      <c r="AC52" s="95"/>
    </row>
    <row r="53" spans="2:29" ht="15.75" x14ac:dyDescent="0.25">
      <c r="B53" s="48" t="s">
        <v>98</v>
      </c>
      <c r="C53" s="49" t="s">
        <v>99</v>
      </c>
      <c r="D53" s="50">
        <v>42</v>
      </c>
      <c r="E53" s="51">
        <v>3625</v>
      </c>
      <c r="F53" s="52">
        <v>44</v>
      </c>
      <c r="G53" s="53">
        <v>3625</v>
      </c>
      <c r="H53" s="50">
        <v>45</v>
      </c>
      <c r="I53" s="51">
        <v>3625</v>
      </c>
      <c r="J53" s="52">
        <v>49</v>
      </c>
      <c r="K53" s="54">
        <v>3625</v>
      </c>
      <c r="L53" s="42">
        <v>52</v>
      </c>
      <c r="M53" s="45">
        <v>3625</v>
      </c>
      <c r="N53" s="46">
        <v>54</v>
      </c>
      <c r="O53" s="47">
        <v>5848</v>
      </c>
      <c r="P53" s="46">
        <v>56</v>
      </c>
      <c r="Q53" s="47">
        <v>5848</v>
      </c>
      <c r="R53" s="46">
        <v>57</v>
      </c>
      <c r="S53" s="47">
        <v>5848</v>
      </c>
      <c r="T53" s="73">
        <v>58</v>
      </c>
      <c r="U53" s="74">
        <v>5848</v>
      </c>
      <c r="V53" s="46">
        <v>60</v>
      </c>
      <c r="W53" s="47">
        <v>5873</v>
      </c>
      <c r="X53" s="46">
        <v>60</v>
      </c>
      <c r="Y53" s="47">
        <v>5873</v>
      </c>
      <c r="Z53" s="46">
        <v>66</v>
      </c>
      <c r="AA53" s="47">
        <v>5873</v>
      </c>
      <c r="AB53" s="95"/>
      <c r="AC53" s="95"/>
    </row>
    <row r="54" spans="2:29" ht="15.75" x14ac:dyDescent="0.25">
      <c r="B54" s="48" t="s">
        <v>100</v>
      </c>
      <c r="C54" s="49" t="s">
        <v>101</v>
      </c>
      <c r="D54" s="50">
        <v>119</v>
      </c>
      <c r="E54" s="51">
        <v>31629</v>
      </c>
      <c r="F54" s="52">
        <v>124</v>
      </c>
      <c r="G54" s="53">
        <v>33400</v>
      </c>
      <c r="H54" s="50">
        <v>131</v>
      </c>
      <c r="I54" s="51">
        <v>33470</v>
      </c>
      <c r="J54" s="52">
        <v>145</v>
      </c>
      <c r="K54" s="54">
        <v>33815</v>
      </c>
      <c r="L54" s="42">
        <v>161</v>
      </c>
      <c r="M54" s="45">
        <v>33865</v>
      </c>
      <c r="N54" s="46">
        <v>166</v>
      </c>
      <c r="O54" s="47">
        <v>33865</v>
      </c>
      <c r="P54" s="46">
        <v>170</v>
      </c>
      <c r="Q54" s="47">
        <v>33865</v>
      </c>
      <c r="R54" s="46">
        <v>175</v>
      </c>
      <c r="S54" s="47">
        <v>34385</v>
      </c>
      <c r="T54" s="73">
        <v>182</v>
      </c>
      <c r="U54" s="74">
        <v>34915</v>
      </c>
      <c r="V54" s="46">
        <v>188</v>
      </c>
      <c r="W54" s="47">
        <v>35690</v>
      </c>
      <c r="X54" s="46">
        <v>195</v>
      </c>
      <c r="Y54" s="47">
        <v>35745</v>
      </c>
      <c r="Z54" s="46">
        <v>200</v>
      </c>
      <c r="AA54" s="47">
        <v>36672</v>
      </c>
      <c r="AB54" s="95"/>
      <c r="AC54" s="95"/>
    </row>
    <row r="55" spans="2:29" ht="15.75" x14ac:dyDescent="0.25">
      <c r="B55" s="48" t="s">
        <v>102</v>
      </c>
      <c r="C55" s="49" t="s">
        <v>103</v>
      </c>
      <c r="D55" s="50">
        <v>165</v>
      </c>
      <c r="E55" s="51">
        <v>13813</v>
      </c>
      <c r="F55" s="52">
        <v>186</v>
      </c>
      <c r="G55" s="53">
        <v>14638</v>
      </c>
      <c r="H55" s="50">
        <v>196</v>
      </c>
      <c r="I55" s="51">
        <v>14638</v>
      </c>
      <c r="J55" s="52">
        <v>211</v>
      </c>
      <c r="K55" s="54">
        <v>14663</v>
      </c>
      <c r="L55" s="42">
        <v>243</v>
      </c>
      <c r="M55" s="45">
        <v>14663</v>
      </c>
      <c r="N55" s="46">
        <v>247</v>
      </c>
      <c r="O55" s="47">
        <v>14663</v>
      </c>
      <c r="P55" s="46">
        <v>247</v>
      </c>
      <c r="Q55" s="47">
        <v>14663</v>
      </c>
      <c r="R55" s="46">
        <v>248</v>
      </c>
      <c r="S55" s="47">
        <v>14663</v>
      </c>
      <c r="T55" s="73">
        <v>248</v>
      </c>
      <c r="U55" s="74">
        <v>14663</v>
      </c>
      <c r="V55" s="46">
        <v>253</v>
      </c>
      <c r="W55" s="47">
        <v>15251</v>
      </c>
      <c r="X55" s="46">
        <v>263</v>
      </c>
      <c r="Y55" s="47">
        <v>15251</v>
      </c>
      <c r="Z55" s="46">
        <v>274</v>
      </c>
      <c r="AA55" s="47">
        <v>15468</v>
      </c>
      <c r="AB55" s="95"/>
      <c r="AC55" s="95"/>
    </row>
    <row r="56" spans="2:29" ht="15.75" x14ac:dyDescent="0.25">
      <c r="B56" s="48" t="s">
        <v>104</v>
      </c>
      <c r="C56" s="49" t="s">
        <v>105</v>
      </c>
      <c r="D56" s="50">
        <v>166</v>
      </c>
      <c r="E56" s="51">
        <v>18553</v>
      </c>
      <c r="F56" s="52">
        <v>168</v>
      </c>
      <c r="G56" s="53">
        <v>18828</v>
      </c>
      <c r="H56" s="50">
        <v>171</v>
      </c>
      <c r="I56" s="51">
        <v>18828</v>
      </c>
      <c r="J56" s="52">
        <v>175</v>
      </c>
      <c r="K56" s="54">
        <v>18828</v>
      </c>
      <c r="L56" s="42">
        <v>181</v>
      </c>
      <c r="M56" s="45">
        <v>18828</v>
      </c>
      <c r="N56" s="46">
        <v>181</v>
      </c>
      <c r="O56" s="47">
        <v>18828</v>
      </c>
      <c r="P56" s="46">
        <v>181</v>
      </c>
      <c r="Q56" s="47">
        <v>18828</v>
      </c>
      <c r="R56" s="46">
        <v>182</v>
      </c>
      <c r="S56" s="47">
        <v>18828</v>
      </c>
      <c r="T56" s="73">
        <v>182</v>
      </c>
      <c r="U56" s="74">
        <v>18828</v>
      </c>
      <c r="V56" s="46">
        <v>183</v>
      </c>
      <c r="W56" s="47">
        <v>18978</v>
      </c>
      <c r="X56" s="46">
        <v>185</v>
      </c>
      <c r="Y56" s="47">
        <v>18978</v>
      </c>
      <c r="Z56" s="46">
        <v>191</v>
      </c>
      <c r="AA56" s="47">
        <v>18978</v>
      </c>
      <c r="AB56" s="95"/>
      <c r="AC56" s="95"/>
    </row>
    <row r="57" spans="2:29" ht="15.75" x14ac:dyDescent="0.25">
      <c r="B57" s="48" t="s">
        <v>106</v>
      </c>
      <c r="C57" s="49" t="s">
        <v>107</v>
      </c>
      <c r="D57" s="50">
        <v>111</v>
      </c>
      <c r="E57" s="51">
        <v>11430</v>
      </c>
      <c r="F57" s="52">
        <v>121</v>
      </c>
      <c r="G57" s="53">
        <v>11798</v>
      </c>
      <c r="H57" s="50">
        <v>126</v>
      </c>
      <c r="I57" s="51">
        <v>11798</v>
      </c>
      <c r="J57" s="52">
        <v>129</v>
      </c>
      <c r="K57" s="54">
        <v>11830</v>
      </c>
      <c r="L57" s="42">
        <v>143</v>
      </c>
      <c r="M57" s="45">
        <v>12099</v>
      </c>
      <c r="N57" s="46">
        <v>144</v>
      </c>
      <c r="O57" s="47">
        <v>12099</v>
      </c>
      <c r="P57" s="46">
        <v>145</v>
      </c>
      <c r="Q57" s="47">
        <v>12099</v>
      </c>
      <c r="R57" s="46">
        <v>148</v>
      </c>
      <c r="S57" s="47">
        <v>12099</v>
      </c>
      <c r="T57" s="73">
        <v>148</v>
      </c>
      <c r="U57" s="74">
        <v>12099</v>
      </c>
      <c r="V57" s="46">
        <v>152</v>
      </c>
      <c r="W57" s="47">
        <v>12099</v>
      </c>
      <c r="X57" s="46">
        <v>154</v>
      </c>
      <c r="Y57" s="47">
        <v>12099</v>
      </c>
      <c r="Z57" s="46">
        <v>159</v>
      </c>
      <c r="AA57" s="47">
        <v>12286</v>
      </c>
      <c r="AB57" s="95"/>
      <c r="AC57" s="95"/>
    </row>
    <row r="58" spans="2:29" ht="15.75" x14ac:dyDescent="0.25">
      <c r="B58" s="48" t="s">
        <v>108</v>
      </c>
      <c r="C58" s="49" t="s">
        <v>109</v>
      </c>
      <c r="D58" s="50">
        <v>158</v>
      </c>
      <c r="E58" s="51">
        <v>4805</v>
      </c>
      <c r="F58" s="52">
        <v>165</v>
      </c>
      <c r="G58" s="53">
        <v>4982</v>
      </c>
      <c r="H58" s="50">
        <v>170</v>
      </c>
      <c r="I58" s="51">
        <v>5393</v>
      </c>
      <c r="J58" s="52">
        <v>175</v>
      </c>
      <c r="K58" s="54">
        <v>5633</v>
      </c>
      <c r="L58" s="42">
        <v>187</v>
      </c>
      <c r="M58" s="45">
        <v>5993</v>
      </c>
      <c r="N58" s="46">
        <v>195</v>
      </c>
      <c r="O58" s="47">
        <v>6223</v>
      </c>
      <c r="P58" s="46">
        <v>197</v>
      </c>
      <c r="Q58" s="47">
        <v>6338</v>
      </c>
      <c r="R58" s="46">
        <v>200</v>
      </c>
      <c r="S58" s="47">
        <v>6338</v>
      </c>
      <c r="T58" s="73">
        <v>205</v>
      </c>
      <c r="U58" s="74">
        <v>6488</v>
      </c>
      <c r="V58" s="46">
        <v>207</v>
      </c>
      <c r="W58" s="47">
        <v>6638</v>
      </c>
      <c r="X58" s="46">
        <v>228</v>
      </c>
      <c r="Y58" s="47">
        <v>6857</v>
      </c>
      <c r="Z58" s="46">
        <v>248</v>
      </c>
      <c r="AA58" s="47">
        <v>7458</v>
      </c>
      <c r="AB58" s="95"/>
      <c r="AC58" s="95"/>
    </row>
    <row r="59" spans="2:29" ht="15.75" x14ac:dyDescent="0.25">
      <c r="B59" s="48" t="s">
        <v>110</v>
      </c>
      <c r="C59" s="49" t="s">
        <v>111</v>
      </c>
      <c r="D59" s="50">
        <v>90</v>
      </c>
      <c r="E59" s="51">
        <v>5467</v>
      </c>
      <c r="F59" s="52">
        <v>94</v>
      </c>
      <c r="G59" s="53">
        <v>6067</v>
      </c>
      <c r="H59" s="50">
        <v>97</v>
      </c>
      <c r="I59" s="51">
        <v>6067</v>
      </c>
      <c r="J59" s="52">
        <v>102</v>
      </c>
      <c r="K59" s="54">
        <v>6067</v>
      </c>
      <c r="L59" s="42">
        <v>117</v>
      </c>
      <c r="M59" s="45">
        <v>6471</v>
      </c>
      <c r="N59" s="46">
        <v>121</v>
      </c>
      <c r="O59" s="47">
        <v>9431</v>
      </c>
      <c r="P59" s="46">
        <v>124</v>
      </c>
      <c r="Q59" s="47">
        <v>9431</v>
      </c>
      <c r="R59" s="46">
        <v>126</v>
      </c>
      <c r="S59" s="47">
        <v>9431</v>
      </c>
      <c r="T59" s="73">
        <v>126</v>
      </c>
      <c r="U59" s="74">
        <v>9431</v>
      </c>
      <c r="V59" s="46">
        <v>127</v>
      </c>
      <c r="W59" s="47">
        <v>9431</v>
      </c>
      <c r="X59" s="46">
        <v>133</v>
      </c>
      <c r="Y59" s="47">
        <v>9481</v>
      </c>
      <c r="Z59" s="46">
        <v>137</v>
      </c>
      <c r="AA59" s="47">
        <v>9481</v>
      </c>
      <c r="AB59" s="95"/>
      <c r="AC59" s="95"/>
    </row>
    <row r="60" spans="2:29" ht="15.75" x14ac:dyDescent="0.25">
      <c r="B60" s="48" t="s">
        <v>112</v>
      </c>
      <c r="C60" s="49" t="s">
        <v>113</v>
      </c>
      <c r="D60" s="50">
        <v>106</v>
      </c>
      <c r="E60" s="51">
        <v>4434</v>
      </c>
      <c r="F60" s="52">
        <v>108</v>
      </c>
      <c r="G60" s="53">
        <v>5185</v>
      </c>
      <c r="H60" s="50">
        <v>111</v>
      </c>
      <c r="I60" s="51">
        <v>5275</v>
      </c>
      <c r="J60" s="52">
        <v>115</v>
      </c>
      <c r="K60" s="54">
        <v>5650</v>
      </c>
      <c r="L60" s="42">
        <v>120</v>
      </c>
      <c r="M60" s="45">
        <v>5879</v>
      </c>
      <c r="N60" s="46">
        <v>121</v>
      </c>
      <c r="O60" s="47">
        <v>5879</v>
      </c>
      <c r="P60" s="46">
        <v>121</v>
      </c>
      <c r="Q60" s="47">
        <v>5879</v>
      </c>
      <c r="R60" s="46">
        <v>123</v>
      </c>
      <c r="S60" s="47">
        <v>5904</v>
      </c>
      <c r="T60" s="73">
        <v>129</v>
      </c>
      <c r="U60" s="74">
        <v>6171</v>
      </c>
      <c r="V60" s="46">
        <v>137</v>
      </c>
      <c r="W60" s="47">
        <v>6471</v>
      </c>
      <c r="X60" s="46">
        <v>147</v>
      </c>
      <c r="Y60" s="47">
        <v>6695</v>
      </c>
      <c r="Z60" s="46">
        <v>158</v>
      </c>
      <c r="AA60" s="47">
        <v>6912</v>
      </c>
      <c r="AB60" s="95"/>
      <c r="AC60" s="95"/>
    </row>
    <row r="61" spans="2:29" ht="15.75" x14ac:dyDescent="0.25">
      <c r="B61" s="48" t="s">
        <v>114</v>
      </c>
      <c r="C61" s="49" t="s">
        <v>115</v>
      </c>
      <c r="D61" s="50">
        <v>77</v>
      </c>
      <c r="E61" s="51">
        <v>4646</v>
      </c>
      <c r="F61" s="52">
        <v>79</v>
      </c>
      <c r="G61" s="53">
        <v>4646</v>
      </c>
      <c r="H61" s="50">
        <v>82</v>
      </c>
      <c r="I61" s="51">
        <v>4646</v>
      </c>
      <c r="J61" s="52">
        <v>84</v>
      </c>
      <c r="K61" s="54">
        <v>4646</v>
      </c>
      <c r="L61" s="42">
        <v>89</v>
      </c>
      <c r="M61" s="45">
        <v>4696</v>
      </c>
      <c r="N61" s="46">
        <v>90</v>
      </c>
      <c r="O61" s="47">
        <v>4733</v>
      </c>
      <c r="P61" s="46">
        <v>93</v>
      </c>
      <c r="Q61" s="47">
        <v>5016</v>
      </c>
      <c r="R61" s="46">
        <v>100</v>
      </c>
      <c r="S61" s="47">
        <v>5056</v>
      </c>
      <c r="T61" s="73">
        <v>102</v>
      </c>
      <c r="U61" s="74">
        <v>5191</v>
      </c>
      <c r="V61" s="46">
        <v>108</v>
      </c>
      <c r="W61" s="47">
        <v>5201</v>
      </c>
      <c r="X61" s="46">
        <v>125</v>
      </c>
      <c r="Y61" s="47">
        <v>5221</v>
      </c>
      <c r="Z61" s="46">
        <v>137</v>
      </c>
      <c r="AA61" s="47">
        <v>5281</v>
      </c>
      <c r="AB61" s="95"/>
      <c r="AC61" s="95"/>
    </row>
    <row r="62" spans="2:29" ht="15.75" x14ac:dyDescent="0.25">
      <c r="B62" s="48" t="s">
        <v>116</v>
      </c>
      <c r="C62" s="49" t="s">
        <v>117</v>
      </c>
      <c r="D62" s="50">
        <v>124</v>
      </c>
      <c r="E62" s="51">
        <v>2245</v>
      </c>
      <c r="F62" s="52">
        <v>130</v>
      </c>
      <c r="G62" s="53">
        <v>2456</v>
      </c>
      <c r="H62" s="50">
        <v>135</v>
      </c>
      <c r="I62" s="51">
        <v>2588</v>
      </c>
      <c r="J62" s="52">
        <v>143</v>
      </c>
      <c r="K62" s="54">
        <v>3300</v>
      </c>
      <c r="L62" s="42">
        <v>152</v>
      </c>
      <c r="M62" s="45">
        <v>4123</v>
      </c>
      <c r="N62" s="46">
        <v>154</v>
      </c>
      <c r="O62" s="47">
        <v>4221</v>
      </c>
      <c r="P62" s="46">
        <v>156</v>
      </c>
      <c r="Q62" s="47">
        <v>4438</v>
      </c>
      <c r="R62" s="46">
        <v>161</v>
      </c>
      <c r="S62" s="47">
        <v>4734</v>
      </c>
      <c r="T62" s="73">
        <v>167</v>
      </c>
      <c r="U62" s="74">
        <v>4981</v>
      </c>
      <c r="V62" s="46">
        <v>173</v>
      </c>
      <c r="W62" s="47">
        <v>5840</v>
      </c>
      <c r="X62" s="46">
        <v>182</v>
      </c>
      <c r="Y62" s="47">
        <v>7582</v>
      </c>
      <c r="Z62" s="46">
        <v>183</v>
      </c>
      <c r="AA62" s="47">
        <v>7656</v>
      </c>
      <c r="AB62" s="95"/>
      <c r="AC62" s="95"/>
    </row>
    <row r="63" spans="2:29" ht="15.75" x14ac:dyDescent="0.25">
      <c r="B63" s="48" t="s">
        <v>118</v>
      </c>
      <c r="C63" s="49" t="s">
        <v>119</v>
      </c>
      <c r="D63" s="50">
        <v>76</v>
      </c>
      <c r="E63" s="51">
        <v>3486</v>
      </c>
      <c r="F63" s="52">
        <v>81</v>
      </c>
      <c r="G63" s="53">
        <v>3562</v>
      </c>
      <c r="H63" s="50">
        <v>84</v>
      </c>
      <c r="I63" s="51">
        <v>4181</v>
      </c>
      <c r="J63" s="52">
        <v>88</v>
      </c>
      <c r="K63" s="54">
        <v>4267</v>
      </c>
      <c r="L63" s="42">
        <v>94</v>
      </c>
      <c r="M63" s="45">
        <v>4512</v>
      </c>
      <c r="N63" s="46">
        <v>98</v>
      </c>
      <c r="O63" s="47">
        <v>4562</v>
      </c>
      <c r="P63" s="46">
        <v>99</v>
      </c>
      <c r="Q63" s="47">
        <v>4712</v>
      </c>
      <c r="R63" s="46">
        <v>100</v>
      </c>
      <c r="S63" s="47">
        <v>4712</v>
      </c>
      <c r="T63" s="73">
        <v>102</v>
      </c>
      <c r="U63" s="74">
        <v>4737</v>
      </c>
      <c r="V63" s="46">
        <v>106</v>
      </c>
      <c r="W63" s="47">
        <v>4821</v>
      </c>
      <c r="X63" s="46">
        <v>107</v>
      </c>
      <c r="Y63" s="47">
        <v>4821</v>
      </c>
      <c r="Z63" s="46">
        <v>115</v>
      </c>
      <c r="AA63" s="47">
        <v>4821</v>
      </c>
      <c r="AB63" s="95"/>
      <c r="AC63" s="95"/>
    </row>
    <row r="64" spans="2:29" ht="15.75" x14ac:dyDescent="0.25">
      <c r="B64" s="48" t="s">
        <v>120</v>
      </c>
      <c r="C64" s="49" t="s">
        <v>121</v>
      </c>
      <c r="D64" s="50">
        <v>284</v>
      </c>
      <c r="E64" s="51">
        <v>16867</v>
      </c>
      <c r="F64" s="52">
        <v>305</v>
      </c>
      <c r="G64" s="53">
        <v>18544</v>
      </c>
      <c r="H64" s="50">
        <v>314</v>
      </c>
      <c r="I64" s="51">
        <v>21949</v>
      </c>
      <c r="J64" s="52">
        <v>334</v>
      </c>
      <c r="K64" s="54">
        <v>23384</v>
      </c>
      <c r="L64" s="42">
        <v>371</v>
      </c>
      <c r="M64" s="45">
        <v>23802</v>
      </c>
      <c r="N64" s="46">
        <v>392</v>
      </c>
      <c r="O64" s="47">
        <v>29973</v>
      </c>
      <c r="P64" s="46">
        <v>394</v>
      </c>
      <c r="Q64" s="47">
        <v>30786</v>
      </c>
      <c r="R64" s="46">
        <v>396</v>
      </c>
      <c r="S64" s="47">
        <v>30786</v>
      </c>
      <c r="T64" s="73">
        <v>399</v>
      </c>
      <c r="U64" s="74">
        <v>30915</v>
      </c>
      <c r="V64" s="46">
        <v>400</v>
      </c>
      <c r="W64" s="47">
        <v>31251</v>
      </c>
      <c r="X64" s="46">
        <v>411</v>
      </c>
      <c r="Y64" s="47">
        <v>31251</v>
      </c>
      <c r="Z64" s="46">
        <v>423</v>
      </c>
      <c r="AA64" s="47">
        <v>31422</v>
      </c>
      <c r="AB64" s="95"/>
      <c r="AC64" s="95"/>
    </row>
    <row r="65" spans="2:42" ht="15.75" x14ac:dyDescent="0.25">
      <c r="B65" s="48" t="s">
        <v>122</v>
      </c>
      <c r="C65" s="49" t="s">
        <v>123</v>
      </c>
      <c r="D65" s="50">
        <v>121</v>
      </c>
      <c r="E65" s="51">
        <v>5694</v>
      </c>
      <c r="F65" s="52">
        <v>123</v>
      </c>
      <c r="G65" s="53">
        <v>5694</v>
      </c>
      <c r="H65" s="50">
        <v>131</v>
      </c>
      <c r="I65" s="51">
        <v>5694</v>
      </c>
      <c r="J65" s="52">
        <v>134</v>
      </c>
      <c r="K65" s="54">
        <v>5694</v>
      </c>
      <c r="L65" s="42">
        <v>135</v>
      </c>
      <c r="M65" s="45">
        <v>5694</v>
      </c>
      <c r="N65" s="46">
        <v>140</v>
      </c>
      <c r="O65" s="47">
        <v>5844</v>
      </c>
      <c r="P65" s="46">
        <v>140</v>
      </c>
      <c r="Q65" s="47">
        <v>5844</v>
      </c>
      <c r="R65" s="46">
        <v>144</v>
      </c>
      <c r="S65" s="47">
        <v>5844</v>
      </c>
      <c r="T65" s="73">
        <v>144</v>
      </c>
      <c r="U65" s="74">
        <v>5844</v>
      </c>
      <c r="V65" s="46">
        <v>146</v>
      </c>
      <c r="W65" s="47">
        <v>5844</v>
      </c>
      <c r="X65" s="46">
        <v>146</v>
      </c>
      <c r="Y65" s="47">
        <v>5844</v>
      </c>
      <c r="Z65" s="46">
        <v>151</v>
      </c>
      <c r="AA65" s="47">
        <v>6006</v>
      </c>
      <c r="AB65" s="95"/>
      <c r="AC65" s="95"/>
    </row>
    <row r="66" spans="2:42" ht="15.75" x14ac:dyDescent="0.25">
      <c r="B66" s="48" t="s">
        <v>124</v>
      </c>
      <c r="C66" s="49" t="s">
        <v>125</v>
      </c>
      <c r="D66" s="50">
        <v>83</v>
      </c>
      <c r="E66" s="51">
        <v>2946</v>
      </c>
      <c r="F66" s="52">
        <v>86</v>
      </c>
      <c r="G66" s="53">
        <v>2996</v>
      </c>
      <c r="H66" s="50">
        <v>90</v>
      </c>
      <c r="I66" s="51">
        <v>3021</v>
      </c>
      <c r="J66" s="52">
        <v>94</v>
      </c>
      <c r="K66" s="54">
        <v>3096</v>
      </c>
      <c r="L66" s="42">
        <v>101</v>
      </c>
      <c r="M66" s="45">
        <v>3310</v>
      </c>
      <c r="N66" s="46">
        <v>103</v>
      </c>
      <c r="O66" s="47">
        <v>3335</v>
      </c>
      <c r="P66" s="46">
        <v>105</v>
      </c>
      <c r="Q66" s="47">
        <v>3379</v>
      </c>
      <c r="R66" s="46">
        <v>110</v>
      </c>
      <c r="S66" s="47">
        <v>3513</v>
      </c>
      <c r="T66" s="73">
        <v>112</v>
      </c>
      <c r="U66" s="74">
        <v>3564</v>
      </c>
      <c r="V66" s="46">
        <v>112</v>
      </c>
      <c r="W66" s="47">
        <v>3564</v>
      </c>
      <c r="X66" s="46">
        <v>115</v>
      </c>
      <c r="Y66" s="47">
        <v>3564</v>
      </c>
      <c r="Z66" s="46">
        <v>121</v>
      </c>
      <c r="AA66" s="47">
        <v>3621</v>
      </c>
      <c r="AB66" s="95"/>
      <c r="AC66" s="95"/>
      <c r="AP66" s="14"/>
    </row>
    <row r="67" spans="2:42" ht="15.75" x14ac:dyDescent="0.25">
      <c r="B67" s="48" t="s">
        <v>126</v>
      </c>
      <c r="C67" s="49" t="s">
        <v>127</v>
      </c>
      <c r="D67" s="50">
        <v>88</v>
      </c>
      <c r="E67" s="51">
        <v>4276</v>
      </c>
      <c r="F67" s="52">
        <v>91</v>
      </c>
      <c r="G67" s="53">
        <v>4276</v>
      </c>
      <c r="H67" s="50">
        <v>93</v>
      </c>
      <c r="I67" s="51">
        <v>4276</v>
      </c>
      <c r="J67" s="52">
        <v>98</v>
      </c>
      <c r="K67" s="54">
        <v>9933</v>
      </c>
      <c r="L67" s="42">
        <v>101</v>
      </c>
      <c r="M67" s="45">
        <v>9973</v>
      </c>
      <c r="N67" s="46">
        <v>102</v>
      </c>
      <c r="O67" s="47">
        <v>9973</v>
      </c>
      <c r="P67" s="46">
        <v>102</v>
      </c>
      <c r="Q67" s="47">
        <v>9973</v>
      </c>
      <c r="R67" s="46">
        <v>105</v>
      </c>
      <c r="S67" s="47">
        <v>10053</v>
      </c>
      <c r="T67" s="73">
        <v>106</v>
      </c>
      <c r="U67" s="74">
        <v>10053</v>
      </c>
      <c r="V67" s="46">
        <v>106</v>
      </c>
      <c r="W67" s="47">
        <v>10053</v>
      </c>
      <c r="X67" s="46">
        <v>106</v>
      </c>
      <c r="Y67" s="47">
        <v>10053</v>
      </c>
      <c r="Z67" s="46">
        <v>109</v>
      </c>
      <c r="AA67" s="47">
        <v>10087</v>
      </c>
      <c r="AB67" s="95"/>
      <c r="AC67" s="95"/>
    </row>
    <row r="68" spans="2:42" ht="15.75" x14ac:dyDescent="0.25">
      <c r="B68" s="48" t="s">
        <v>128</v>
      </c>
      <c r="C68" s="49" t="s">
        <v>129</v>
      </c>
      <c r="D68" s="50">
        <v>75</v>
      </c>
      <c r="E68" s="51">
        <v>2917</v>
      </c>
      <c r="F68" s="52">
        <v>80</v>
      </c>
      <c r="G68" s="53">
        <v>2917</v>
      </c>
      <c r="H68" s="50">
        <v>81</v>
      </c>
      <c r="I68" s="51">
        <v>2917</v>
      </c>
      <c r="J68" s="52">
        <v>82</v>
      </c>
      <c r="K68" s="54">
        <v>2917</v>
      </c>
      <c r="L68" s="42">
        <v>84</v>
      </c>
      <c r="M68" s="45">
        <v>3092</v>
      </c>
      <c r="N68" s="46">
        <v>84</v>
      </c>
      <c r="O68" s="47">
        <v>3092</v>
      </c>
      <c r="P68" s="46">
        <v>86</v>
      </c>
      <c r="Q68" s="47">
        <v>3117</v>
      </c>
      <c r="R68" s="46">
        <v>87</v>
      </c>
      <c r="S68" s="47">
        <v>3117</v>
      </c>
      <c r="T68" s="73">
        <v>88</v>
      </c>
      <c r="U68" s="74">
        <v>3117</v>
      </c>
      <c r="V68" s="46">
        <v>90</v>
      </c>
      <c r="W68" s="47">
        <v>3117</v>
      </c>
      <c r="X68" s="46">
        <v>92</v>
      </c>
      <c r="Y68" s="47">
        <v>3117</v>
      </c>
      <c r="Z68" s="46">
        <v>96</v>
      </c>
      <c r="AA68" s="47">
        <v>3117</v>
      </c>
      <c r="AB68" s="95"/>
      <c r="AC68" s="95"/>
    </row>
    <row r="69" spans="2:42" ht="15.75" x14ac:dyDescent="0.25">
      <c r="B69" s="48" t="s">
        <v>130</v>
      </c>
      <c r="C69" s="49" t="s">
        <v>131</v>
      </c>
      <c r="D69" s="50">
        <v>31</v>
      </c>
      <c r="E69" s="51">
        <v>1589</v>
      </c>
      <c r="F69" s="52">
        <v>35</v>
      </c>
      <c r="G69" s="53">
        <v>1589</v>
      </c>
      <c r="H69" s="50">
        <v>36</v>
      </c>
      <c r="I69" s="51">
        <v>1589</v>
      </c>
      <c r="J69" s="52">
        <v>36</v>
      </c>
      <c r="K69" s="54">
        <v>1589</v>
      </c>
      <c r="L69" s="42">
        <v>36</v>
      </c>
      <c r="M69" s="45">
        <v>1589</v>
      </c>
      <c r="N69" s="46">
        <v>38</v>
      </c>
      <c r="O69" s="47">
        <v>1841</v>
      </c>
      <c r="P69" s="46">
        <v>38</v>
      </c>
      <c r="Q69" s="47">
        <v>1841</v>
      </c>
      <c r="R69" s="46">
        <v>39</v>
      </c>
      <c r="S69" s="47">
        <v>1841</v>
      </c>
      <c r="T69" s="73">
        <v>41</v>
      </c>
      <c r="U69" s="74">
        <v>2366</v>
      </c>
      <c r="V69" s="46">
        <v>41</v>
      </c>
      <c r="W69" s="47">
        <v>2366</v>
      </c>
      <c r="X69" s="46">
        <v>42</v>
      </c>
      <c r="Y69" s="47">
        <v>2366</v>
      </c>
      <c r="Z69" s="46">
        <v>43</v>
      </c>
      <c r="AA69" s="47">
        <v>2411</v>
      </c>
      <c r="AB69" s="95"/>
      <c r="AC69" s="95"/>
    </row>
    <row r="70" spans="2:42" ht="15.75" x14ac:dyDescent="0.25">
      <c r="B70" s="48" t="s">
        <v>132</v>
      </c>
      <c r="C70" s="49" t="s">
        <v>133</v>
      </c>
      <c r="D70" s="50">
        <v>32</v>
      </c>
      <c r="E70" s="51">
        <v>1107</v>
      </c>
      <c r="F70" s="52">
        <v>33</v>
      </c>
      <c r="G70" s="53">
        <v>1107</v>
      </c>
      <c r="H70" s="50">
        <v>33</v>
      </c>
      <c r="I70" s="51">
        <v>1107</v>
      </c>
      <c r="J70" s="52">
        <v>34</v>
      </c>
      <c r="K70" s="54">
        <v>1190</v>
      </c>
      <c r="L70" s="42">
        <v>40</v>
      </c>
      <c r="M70" s="45">
        <v>1413</v>
      </c>
      <c r="N70" s="46">
        <v>40</v>
      </c>
      <c r="O70" s="47">
        <v>1413</v>
      </c>
      <c r="P70" s="46">
        <v>41</v>
      </c>
      <c r="Q70" s="47">
        <v>1413</v>
      </c>
      <c r="R70" s="46">
        <v>41</v>
      </c>
      <c r="S70" s="47">
        <v>1413</v>
      </c>
      <c r="T70" s="73">
        <v>42</v>
      </c>
      <c r="U70" s="74">
        <v>1413</v>
      </c>
      <c r="V70" s="46">
        <v>42</v>
      </c>
      <c r="W70" s="47">
        <v>1413</v>
      </c>
      <c r="X70" s="46">
        <v>43</v>
      </c>
      <c r="Y70" s="47">
        <v>1413</v>
      </c>
      <c r="Z70" s="46">
        <v>44</v>
      </c>
      <c r="AA70" s="47">
        <v>1450</v>
      </c>
      <c r="AB70" s="95"/>
      <c r="AC70" s="95"/>
    </row>
    <row r="71" spans="2:42" ht="15.75" x14ac:dyDescent="0.25">
      <c r="B71" s="48" t="s">
        <v>134</v>
      </c>
      <c r="C71" s="49" t="s">
        <v>135</v>
      </c>
      <c r="D71" s="50">
        <v>80</v>
      </c>
      <c r="E71" s="51">
        <v>9660</v>
      </c>
      <c r="F71" s="52">
        <v>81</v>
      </c>
      <c r="G71" s="53">
        <v>9815</v>
      </c>
      <c r="H71" s="50">
        <v>86</v>
      </c>
      <c r="I71" s="51">
        <v>10891</v>
      </c>
      <c r="J71" s="52">
        <v>90</v>
      </c>
      <c r="K71" s="54">
        <v>11472</v>
      </c>
      <c r="L71" s="42">
        <v>91</v>
      </c>
      <c r="M71" s="45">
        <v>11502</v>
      </c>
      <c r="N71" s="46">
        <v>92</v>
      </c>
      <c r="O71" s="47">
        <v>13301</v>
      </c>
      <c r="P71" s="46">
        <v>92</v>
      </c>
      <c r="Q71" s="47">
        <v>13301</v>
      </c>
      <c r="R71" s="46">
        <v>94</v>
      </c>
      <c r="S71" s="47">
        <v>14510</v>
      </c>
      <c r="T71" s="73">
        <v>94</v>
      </c>
      <c r="U71" s="74">
        <v>14510</v>
      </c>
      <c r="V71" s="46">
        <v>96</v>
      </c>
      <c r="W71" s="47">
        <v>15052</v>
      </c>
      <c r="X71" s="46">
        <v>96</v>
      </c>
      <c r="Y71" s="47">
        <v>15052</v>
      </c>
      <c r="Z71" s="46">
        <v>106</v>
      </c>
      <c r="AA71" s="47">
        <v>15807</v>
      </c>
      <c r="AB71" s="95"/>
      <c r="AC71" s="95"/>
    </row>
    <row r="72" spans="2:42" ht="15.75" x14ac:dyDescent="0.25">
      <c r="B72" s="48" t="s">
        <v>136</v>
      </c>
      <c r="C72" s="49" t="s">
        <v>137</v>
      </c>
      <c r="D72" s="50">
        <v>98</v>
      </c>
      <c r="E72" s="51">
        <v>8046</v>
      </c>
      <c r="F72" s="52">
        <v>101</v>
      </c>
      <c r="G72" s="53">
        <v>8046</v>
      </c>
      <c r="H72" s="50">
        <v>102</v>
      </c>
      <c r="I72" s="51">
        <v>8046</v>
      </c>
      <c r="J72" s="52">
        <v>106</v>
      </c>
      <c r="K72" s="54">
        <v>8046</v>
      </c>
      <c r="L72" s="42">
        <v>111</v>
      </c>
      <c r="M72" s="45">
        <v>8414</v>
      </c>
      <c r="N72" s="46">
        <v>112</v>
      </c>
      <c r="O72" s="47">
        <v>8471</v>
      </c>
      <c r="P72" s="46">
        <v>114</v>
      </c>
      <c r="Q72" s="47">
        <v>8621</v>
      </c>
      <c r="R72" s="46">
        <v>116</v>
      </c>
      <c r="S72" s="47">
        <v>8881</v>
      </c>
      <c r="T72" s="73">
        <v>117</v>
      </c>
      <c r="U72" s="74">
        <v>8938</v>
      </c>
      <c r="V72" s="46">
        <v>118</v>
      </c>
      <c r="W72" s="47">
        <v>8964</v>
      </c>
      <c r="X72" s="46">
        <v>121</v>
      </c>
      <c r="Y72" s="47">
        <v>9039</v>
      </c>
      <c r="Z72" s="46">
        <v>126</v>
      </c>
      <c r="AA72" s="47">
        <v>10538</v>
      </c>
      <c r="AB72" s="95"/>
      <c r="AC72" s="95"/>
    </row>
    <row r="73" spans="2:42" ht="15.75" x14ac:dyDescent="0.25">
      <c r="B73" s="48" t="s">
        <v>138</v>
      </c>
      <c r="C73" s="49" t="s">
        <v>139</v>
      </c>
      <c r="D73" s="50">
        <v>88</v>
      </c>
      <c r="E73" s="51">
        <v>14364</v>
      </c>
      <c r="F73" s="52">
        <v>109</v>
      </c>
      <c r="G73" s="53">
        <v>15742</v>
      </c>
      <c r="H73" s="50">
        <v>113</v>
      </c>
      <c r="I73" s="51">
        <v>16011</v>
      </c>
      <c r="J73" s="52">
        <v>119</v>
      </c>
      <c r="K73" s="54">
        <v>16899</v>
      </c>
      <c r="L73" s="42">
        <v>133</v>
      </c>
      <c r="M73" s="45">
        <v>17816</v>
      </c>
      <c r="N73" s="46">
        <v>141</v>
      </c>
      <c r="O73" s="47">
        <v>18627</v>
      </c>
      <c r="P73" s="46">
        <v>141</v>
      </c>
      <c r="Q73" s="47">
        <v>18627</v>
      </c>
      <c r="R73" s="46">
        <v>142</v>
      </c>
      <c r="S73" s="47">
        <v>18627</v>
      </c>
      <c r="T73" s="73">
        <v>143</v>
      </c>
      <c r="U73" s="74">
        <v>18627</v>
      </c>
      <c r="V73" s="46">
        <v>150</v>
      </c>
      <c r="W73" s="47">
        <v>21811</v>
      </c>
      <c r="X73" s="46">
        <v>160</v>
      </c>
      <c r="Y73" s="47">
        <v>22135</v>
      </c>
      <c r="Z73" s="46">
        <v>165</v>
      </c>
      <c r="AA73" s="47">
        <v>22517</v>
      </c>
      <c r="AB73" s="95"/>
      <c r="AC73" s="95"/>
    </row>
    <row r="74" spans="2:42" ht="15.75" x14ac:dyDescent="0.25">
      <c r="B74" s="48" t="s">
        <v>140</v>
      </c>
      <c r="C74" s="49" t="s">
        <v>141</v>
      </c>
      <c r="D74" s="50">
        <v>74</v>
      </c>
      <c r="E74" s="51">
        <v>1650</v>
      </c>
      <c r="F74" s="52">
        <v>75</v>
      </c>
      <c r="G74" s="53">
        <v>1650</v>
      </c>
      <c r="H74" s="50">
        <v>79</v>
      </c>
      <c r="I74" s="51">
        <v>2015</v>
      </c>
      <c r="J74" s="52">
        <v>82</v>
      </c>
      <c r="K74" s="54">
        <v>2072</v>
      </c>
      <c r="L74" s="42">
        <v>93</v>
      </c>
      <c r="M74" s="45">
        <v>3169</v>
      </c>
      <c r="N74" s="46">
        <v>99</v>
      </c>
      <c r="O74" s="47">
        <v>3340</v>
      </c>
      <c r="P74" s="46">
        <v>101</v>
      </c>
      <c r="Q74" s="47">
        <v>3372</v>
      </c>
      <c r="R74" s="46">
        <v>103</v>
      </c>
      <c r="S74" s="47">
        <v>3397</v>
      </c>
      <c r="T74" s="73">
        <v>104</v>
      </c>
      <c r="U74" s="74">
        <v>3422</v>
      </c>
      <c r="V74" s="46">
        <v>104</v>
      </c>
      <c r="W74" s="47">
        <v>3422</v>
      </c>
      <c r="X74" s="46">
        <v>105</v>
      </c>
      <c r="Y74" s="47">
        <v>3447</v>
      </c>
      <c r="Z74" s="46">
        <v>107</v>
      </c>
      <c r="AA74" s="47">
        <v>3497</v>
      </c>
      <c r="AB74" s="95"/>
      <c r="AC74" s="95"/>
    </row>
    <row r="75" spans="2:42" ht="15.75" x14ac:dyDescent="0.25">
      <c r="B75" s="48" t="s">
        <v>142</v>
      </c>
      <c r="C75" s="49" t="s">
        <v>143</v>
      </c>
      <c r="D75" s="50">
        <v>115</v>
      </c>
      <c r="E75" s="51">
        <v>11878</v>
      </c>
      <c r="F75" s="52">
        <v>125</v>
      </c>
      <c r="G75" s="53">
        <v>11878</v>
      </c>
      <c r="H75" s="50">
        <v>132</v>
      </c>
      <c r="I75" s="51">
        <v>11903</v>
      </c>
      <c r="J75" s="52">
        <v>134</v>
      </c>
      <c r="K75" s="54">
        <v>11903</v>
      </c>
      <c r="L75" s="42">
        <v>151</v>
      </c>
      <c r="M75" s="45">
        <v>11903</v>
      </c>
      <c r="N75" s="46">
        <v>158</v>
      </c>
      <c r="O75" s="47">
        <v>11903</v>
      </c>
      <c r="P75" s="46">
        <v>164</v>
      </c>
      <c r="Q75" s="47">
        <v>11903</v>
      </c>
      <c r="R75" s="46">
        <v>175</v>
      </c>
      <c r="S75" s="47">
        <v>12743</v>
      </c>
      <c r="T75" s="73">
        <v>175</v>
      </c>
      <c r="U75" s="74">
        <v>12743</v>
      </c>
      <c r="V75" s="46">
        <v>179</v>
      </c>
      <c r="W75" s="47">
        <v>12743</v>
      </c>
      <c r="X75" s="46">
        <v>194</v>
      </c>
      <c r="Y75" s="47">
        <v>12743</v>
      </c>
      <c r="Z75" s="46">
        <v>204</v>
      </c>
      <c r="AA75" s="47">
        <v>12743</v>
      </c>
      <c r="AB75" s="95"/>
      <c r="AC75" s="95"/>
    </row>
    <row r="76" spans="2:42" ht="15.75" x14ac:dyDescent="0.25">
      <c r="B76" s="48" t="s">
        <v>144</v>
      </c>
      <c r="C76" s="49" t="s">
        <v>145</v>
      </c>
      <c r="D76" s="50">
        <v>63</v>
      </c>
      <c r="E76" s="51">
        <v>3869</v>
      </c>
      <c r="F76" s="52">
        <v>69</v>
      </c>
      <c r="G76" s="53">
        <v>12269</v>
      </c>
      <c r="H76" s="50">
        <v>70</v>
      </c>
      <c r="I76" s="51">
        <v>12269</v>
      </c>
      <c r="J76" s="52">
        <v>72</v>
      </c>
      <c r="K76" s="54">
        <v>12269</v>
      </c>
      <c r="L76" s="42">
        <v>78</v>
      </c>
      <c r="M76" s="45">
        <v>12269</v>
      </c>
      <c r="N76" s="46">
        <v>80</v>
      </c>
      <c r="O76" s="47">
        <v>26549</v>
      </c>
      <c r="P76" s="46">
        <v>81</v>
      </c>
      <c r="Q76" s="47">
        <v>26549</v>
      </c>
      <c r="R76" s="46">
        <v>81</v>
      </c>
      <c r="S76" s="47">
        <v>26549</v>
      </c>
      <c r="T76" s="73">
        <v>85</v>
      </c>
      <c r="U76" s="74">
        <v>26549</v>
      </c>
      <c r="V76" s="46">
        <v>87</v>
      </c>
      <c r="W76" s="47">
        <v>26549</v>
      </c>
      <c r="X76" s="46">
        <v>90</v>
      </c>
      <c r="Y76" s="47">
        <v>26549</v>
      </c>
      <c r="Z76" s="46">
        <v>94</v>
      </c>
      <c r="AA76" s="47">
        <v>36629</v>
      </c>
      <c r="AB76" s="95"/>
      <c r="AC76" s="95"/>
    </row>
    <row r="77" spans="2:42" ht="15.75" x14ac:dyDescent="0.25">
      <c r="B77" s="48" t="s">
        <v>146</v>
      </c>
      <c r="C77" s="49" t="s">
        <v>147</v>
      </c>
      <c r="D77" s="50">
        <v>40</v>
      </c>
      <c r="E77" s="51">
        <v>814</v>
      </c>
      <c r="F77" s="52">
        <v>45</v>
      </c>
      <c r="G77" s="53">
        <v>814</v>
      </c>
      <c r="H77" s="50">
        <v>47</v>
      </c>
      <c r="I77" s="51">
        <v>814</v>
      </c>
      <c r="J77" s="52">
        <v>48</v>
      </c>
      <c r="K77" s="54">
        <v>814</v>
      </c>
      <c r="L77" s="42">
        <v>51</v>
      </c>
      <c r="M77" s="45">
        <v>814</v>
      </c>
      <c r="N77" s="46">
        <v>52</v>
      </c>
      <c r="O77" s="47">
        <v>814</v>
      </c>
      <c r="P77" s="46">
        <v>57</v>
      </c>
      <c r="Q77" s="47">
        <v>814</v>
      </c>
      <c r="R77" s="46">
        <v>61</v>
      </c>
      <c r="S77" s="47">
        <v>814</v>
      </c>
      <c r="T77" s="73">
        <v>62</v>
      </c>
      <c r="U77" s="74">
        <v>814</v>
      </c>
      <c r="V77" s="46">
        <v>69</v>
      </c>
      <c r="W77" s="47">
        <v>814</v>
      </c>
      <c r="X77" s="46">
        <v>75</v>
      </c>
      <c r="Y77" s="47">
        <v>814</v>
      </c>
      <c r="Z77" s="46">
        <v>83</v>
      </c>
      <c r="AA77" s="47">
        <v>814</v>
      </c>
      <c r="AB77" s="95"/>
      <c r="AC77" s="95"/>
    </row>
    <row r="78" spans="2:42" ht="15.75" x14ac:dyDescent="0.25">
      <c r="B78" s="48" t="s">
        <v>148</v>
      </c>
      <c r="C78" s="49" t="s">
        <v>149</v>
      </c>
      <c r="D78" s="50">
        <v>19</v>
      </c>
      <c r="E78" s="51">
        <v>63</v>
      </c>
      <c r="F78" s="52">
        <v>21</v>
      </c>
      <c r="G78" s="53">
        <v>63</v>
      </c>
      <c r="H78" s="50">
        <v>23</v>
      </c>
      <c r="I78" s="51">
        <v>63</v>
      </c>
      <c r="J78" s="52">
        <v>23</v>
      </c>
      <c r="K78" s="54">
        <v>63</v>
      </c>
      <c r="L78" s="42">
        <v>27</v>
      </c>
      <c r="M78" s="45">
        <v>73</v>
      </c>
      <c r="N78" s="46">
        <v>29</v>
      </c>
      <c r="O78" s="47">
        <v>73</v>
      </c>
      <c r="P78" s="46">
        <v>30</v>
      </c>
      <c r="Q78" s="47">
        <v>73</v>
      </c>
      <c r="R78" s="46">
        <v>30</v>
      </c>
      <c r="S78" s="47">
        <v>73</v>
      </c>
      <c r="T78" s="73">
        <v>34</v>
      </c>
      <c r="U78" s="74">
        <v>7699</v>
      </c>
      <c r="V78" s="46">
        <v>36</v>
      </c>
      <c r="W78" s="47">
        <v>7699</v>
      </c>
      <c r="X78" s="46">
        <v>39</v>
      </c>
      <c r="Y78" s="47">
        <v>7699</v>
      </c>
      <c r="Z78" s="46">
        <v>43</v>
      </c>
      <c r="AA78" s="47">
        <v>7699</v>
      </c>
      <c r="AB78" s="95"/>
      <c r="AC78" s="95"/>
    </row>
    <row r="79" spans="2:42" ht="15.75" x14ac:dyDescent="0.25">
      <c r="B79" s="48" t="s">
        <v>150</v>
      </c>
      <c r="C79" s="49" t="s">
        <v>151</v>
      </c>
      <c r="D79" s="50">
        <v>60</v>
      </c>
      <c r="E79" s="51">
        <v>9111</v>
      </c>
      <c r="F79" s="52">
        <v>64</v>
      </c>
      <c r="G79" s="53">
        <v>12536</v>
      </c>
      <c r="H79" s="50">
        <v>66</v>
      </c>
      <c r="I79" s="51">
        <v>12536</v>
      </c>
      <c r="J79" s="52">
        <v>69</v>
      </c>
      <c r="K79" s="54">
        <v>12686</v>
      </c>
      <c r="L79" s="42">
        <v>71</v>
      </c>
      <c r="M79" s="45">
        <v>12686</v>
      </c>
      <c r="N79" s="46">
        <v>72</v>
      </c>
      <c r="O79" s="47">
        <v>12686</v>
      </c>
      <c r="P79" s="46">
        <v>72</v>
      </c>
      <c r="Q79" s="47">
        <v>12686</v>
      </c>
      <c r="R79" s="46">
        <v>72</v>
      </c>
      <c r="S79" s="47">
        <v>12686</v>
      </c>
      <c r="T79" s="73">
        <v>73</v>
      </c>
      <c r="U79" s="74">
        <v>12686</v>
      </c>
      <c r="V79" s="46">
        <v>73</v>
      </c>
      <c r="W79" s="47">
        <v>12686</v>
      </c>
      <c r="X79" s="46">
        <v>74</v>
      </c>
      <c r="Y79" s="47">
        <v>12686</v>
      </c>
      <c r="Z79" s="46">
        <v>75</v>
      </c>
      <c r="AA79" s="47">
        <v>12686</v>
      </c>
      <c r="AB79" s="95"/>
      <c r="AC79" s="95"/>
    </row>
    <row r="80" spans="2:42" ht="15.75" x14ac:dyDescent="0.25">
      <c r="B80" s="48" t="s">
        <v>152</v>
      </c>
      <c r="C80" s="49" t="s">
        <v>153</v>
      </c>
      <c r="D80" s="50">
        <v>45</v>
      </c>
      <c r="E80" s="51">
        <v>3928</v>
      </c>
      <c r="F80" s="52">
        <v>55</v>
      </c>
      <c r="G80" s="53">
        <v>4727</v>
      </c>
      <c r="H80" s="50">
        <v>55</v>
      </c>
      <c r="I80" s="51">
        <v>4727</v>
      </c>
      <c r="J80" s="52">
        <v>59</v>
      </c>
      <c r="K80" s="54">
        <v>4727</v>
      </c>
      <c r="L80" s="42">
        <v>64</v>
      </c>
      <c r="M80" s="45">
        <v>5074</v>
      </c>
      <c r="N80" s="46">
        <v>65</v>
      </c>
      <c r="O80" s="47">
        <v>5074</v>
      </c>
      <c r="P80" s="46">
        <v>65</v>
      </c>
      <c r="Q80" s="47">
        <v>5074</v>
      </c>
      <c r="R80" s="46">
        <v>65</v>
      </c>
      <c r="S80" s="47">
        <v>5074</v>
      </c>
      <c r="T80" s="73">
        <v>66</v>
      </c>
      <c r="U80" s="74">
        <v>5074</v>
      </c>
      <c r="V80" s="46">
        <v>68</v>
      </c>
      <c r="W80" s="47">
        <v>5114</v>
      </c>
      <c r="X80" s="46">
        <v>68</v>
      </c>
      <c r="Y80" s="47">
        <v>5114</v>
      </c>
      <c r="Z80" s="46">
        <v>68</v>
      </c>
      <c r="AA80" s="47">
        <v>5114</v>
      </c>
      <c r="AB80" s="95"/>
      <c r="AC80" s="95"/>
    </row>
    <row r="81" spans="2:48" ht="15.75" x14ac:dyDescent="0.25">
      <c r="B81" s="48" t="s">
        <v>154</v>
      </c>
      <c r="C81" s="49" t="s">
        <v>155</v>
      </c>
      <c r="D81" s="50">
        <v>7</v>
      </c>
      <c r="E81" s="51">
        <v>315</v>
      </c>
      <c r="F81" s="52">
        <v>7</v>
      </c>
      <c r="G81" s="53">
        <v>315</v>
      </c>
      <c r="H81" s="50">
        <v>10</v>
      </c>
      <c r="I81" s="51">
        <v>677</v>
      </c>
      <c r="J81" s="52">
        <v>12</v>
      </c>
      <c r="K81" s="54">
        <v>919</v>
      </c>
      <c r="L81" s="42">
        <v>12</v>
      </c>
      <c r="M81" s="45">
        <v>919</v>
      </c>
      <c r="N81" s="46">
        <v>12</v>
      </c>
      <c r="O81" s="47">
        <v>919</v>
      </c>
      <c r="P81" s="46">
        <v>12</v>
      </c>
      <c r="Q81" s="47">
        <v>919</v>
      </c>
      <c r="R81" s="46">
        <v>12</v>
      </c>
      <c r="S81" s="47">
        <v>919</v>
      </c>
      <c r="T81" s="73">
        <v>12</v>
      </c>
      <c r="U81" s="74">
        <v>919</v>
      </c>
      <c r="V81" s="46">
        <v>12</v>
      </c>
      <c r="W81" s="47">
        <v>919</v>
      </c>
      <c r="X81" s="46">
        <v>12</v>
      </c>
      <c r="Y81" s="47">
        <v>919</v>
      </c>
      <c r="Z81" s="46">
        <v>12</v>
      </c>
      <c r="AA81" s="47">
        <v>919</v>
      </c>
      <c r="AB81" s="95"/>
      <c r="AC81" s="95"/>
    </row>
    <row r="82" spans="2:48" ht="15.75" x14ac:dyDescent="0.25">
      <c r="B82" s="48" t="s">
        <v>156</v>
      </c>
      <c r="C82" s="49" t="s">
        <v>157</v>
      </c>
      <c r="D82" s="50">
        <v>11</v>
      </c>
      <c r="E82" s="51">
        <v>427</v>
      </c>
      <c r="F82" s="52">
        <v>16</v>
      </c>
      <c r="G82" s="53">
        <v>1495</v>
      </c>
      <c r="H82" s="50">
        <v>16</v>
      </c>
      <c r="I82" s="51">
        <v>1495</v>
      </c>
      <c r="J82" s="52">
        <v>21</v>
      </c>
      <c r="K82" s="54">
        <v>1605</v>
      </c>
      <c r="L82" s="42">
        <v>25</v>
      </c>
      <c r="M82" s="45">
        <v>1730</v>
      </c>
      <c r="N82" s="46">
        <v>27</v>
      </c>
      <c r="O82" s="47">
        <v>1823</v>
      </c>
      <c r="P82" s="46">
        <v>27</v>
      </c>
      <c r="Q82" s="47">
        <v>1823</v>
      </c>
      <c r="R82" s="46">
        <v>28</v>
      </c>
      <c r="S82" s="47">
        <v>1849</v>
      </c>
      <c r="T82" s="73">
        <v>29</v>
      </c>
      <c r="U82" s="74">
        <v>1849</v>
      </c>
      <c r="V82" s="46">
        <v>29</v>
      </c>
      <c r="W82" s="47">
        <v>1849</v>
      </c>
      <c r="X82" s="46">
        <v>29</v>
      </c>
      <c r="Y82" s="47">
        <v>1849</v>
      </c>
      <c r="Z82" s="46">
        <v>29</v>
      </c>
      <c r="AA82" s="47">
        <v>1849</v>
      </c>
      <c r="AB82" s="95"/>
      <c r="AC82" s="95"/>
    </row>
    <row r="83" spans="2:48" ht="15.75" x14ac:dyDescent="0.25">
      <c r="B83" s="48" t="s">
        <v>158</v>
      </c>
      <c r="C83" s="49" t="s">
        <v>159</v>
      </c>
      <c r="D83" s="50">
        <v>58</v>
      </c>
      <c r="E83" s="51">
        <v>2225</v>
      </c>
      <c r="F83" s="52">
        <v>62</v>
      </c>
      <c r="G83" s="53">
        <v>2225</v>
      </c>
      <c r="H83" s="50">
        <v>69</v>
      </c>
      <c r="I83" s="51">
        <v>2225</v>
      </c>
      <c r="J83" s="52">
        <v>74</v>
      </c>
      <c r="K83" s="54">
        <v>2225</v>
      </c>
      <c r="L83" s="42">
        <v>78</v>
      </c>
      <c r="M83" s="45">
        <v>2225</v>
      </c>
      <c r="N83" s="46">
        <v>80</v>
      </c>
      <c r="O83" s="47">
        <v>2225</v>
      </c>
      <c r="P83" s="46">
        <v>81</v>
      </c>
      <c r="Q83" s="47">
        <v>2225</v>
      </c>
      <c r="R83" s="46">
        <v>82</v>
      </c>
      <c r="S83" s="47">
        <v>2225</v>
      </c>
      <c r="T83" s="73">
        <v>84</v>
      </c>
      <c r="U83" s="74">
        <v>2225</v>
      </c>
      <c r="V83" s="46">
        <v>85</v>
      </c>
      <c r="W83" s="47">
        <v>2225</v>
      </c>
      <c r="X83" s="46">
        <v>87</v>
      </c>
      <c r="Y83" s="47">
        <v>2225</v>
      </c>
      <c r="Z83" s="46">
        <v>94</v>
      </c>
      <c r="AA83" s="47">
        <v>2265</v>
      </c>
      <c r="AB83" s="95"/>
      <c r="AC83" s="95"/>
    </row>
    <row r="84" spans="2:48" ht="15.75" x14ac:dyDescent="0.25">
      <c r="B84" s="48" t="s">
        <v>160</v>
      </c>
      <c r="C84" s="49" t="s">
        <v>161</v>
      </c>
      <c r="D84" s="50">
        <v>33</v>
      </c>
      <c r="E84" s="51">
        <v>469</v>
      </c>
      <c r="F84" s="52">
        <v>33</v>
      </c>
      <c r="G84" s="53">
        <v>469</v>
      </c>
      <c r="H84" s="50">
        <v>35</v>
      </c>
      <c r="I84" s="51">
        <v>469</v>
      </c>
      <c r="J84" s="52">
        <v>37</v>
      </c>
      <c r="K84" s="54">
        <v>469</v>
      </c>
      <c r="L84" s="42">
        <v>37</v>
      </c>
      <c r="M84" s="45">
        <v>469</v>
      </c>
      <c r="N84" s="46">
        <v>37</v>
      </c>
      <c r="O84" s="47">
        <v>469</v>
      </c>
      <c r="P84" s="46">
        <v>38</v>
      </c>
      <c r="Q84" s="47">
        <v>494</v>
      </c>
      <c r="R84" s="46">
        <v>40</v>
      </c>
      <c r="S84" s="47">
        <v>494</v>
      </c>
      <c r="T84" s="73">
        <v>40</v>
      </c>
      <c r="U84" s="74">
        <v>494</v>
      </c>
      <c r="V84" s="46">
        <v>40</v>
      </c>
      <c r="W84" s="47">
        <v>494</v>
      </c>
      <c r="X84" s="46">
        <v>41</v>
      </c>
      <c r="Y84" s="47">
        <v>494</v>
      </c>
      <c r="Z84" s="46">
        <v>43</v>
      </c>
      <c r="AA84" s="47">
        <v>494</v>
      </c>
      <c r="AB84" s="95"/>
      <c r="AC84" s="95"/>
    </row>
    <row r="85" spans="2:48" ht="15.75" x14ac:dyDescent="0.25">
      <c r="B85" s="48" t="s">
        <v>162</v>
      </c>
      <c r="C85" s="49" t="s">
        <v>163</v>
      </c>
      <c r="D85" s="50">
        <v>21</v>
      </c>
      <c r="E85" s="51">
        <v>402</v>
      </c>
      <c r="F85" s="52">
        <v>22</v>
      </c>
      <c r="G85" s="53">
        <v>466</v>
      </c>
      <c r="H85" s="50">
        <v>22</v>
      </c>
      <c r="I85" s="51">
        <v>466</v>
      </c>
      <c r="J85" s="52">
        <v>25</v>
      </c>
      <c r="K85" s="54">
        <v>466</v>
      </c>
      <c r="L85" s="42">
        <v>26</v>
      </c>
      <c r="M85" s="45">
        <v>466</v>
      </c>
      <c r="N85" s="46">
        <v>26</v>
      </c>
      <c r="O85" s="47">
        <v>466</v>
      </c>
      <c r="P85" s="46">
        <v>26</v>
      </c>
      <c r="Q85" s="47">
        <v>466</v>
      </c>
      <c r="R85" s="46">
        <v>27</v>
      </c>
      <c r="S85" s="47">
        <v>466</v>
      </c>
      <c r="T85" s="73">
        <v>27</v>
      </c>
      <c r="U85" s="74">
        <v>466</v>
      </c>
      <c r="V85" s="46">
        <v>30</v>
      </c>
      <c r="W85" s="47">
        <v>4834</v>
      </c>
      <c r="X85" s="46">
        <v>34</v>
      </c>
      <c r="Y85" s="47">
        <v>5379</v>
      </c>
      <c r="Z85" s="46">
        <v>36</v>
      </c>
      <c r="AA85" s="47">
        <v>5379</v>
      </c>
      <c r="AB85" s="95"/>
      <c r="AC85" s="95"/>
    </row>
    <row r="86" spans="2:48" ht="15.75" x14ac:dyDescent="0.25">
      <c r="B86" s="48" t="s">
        <v>164</v>
      </c>
      <c r="C86" s="49" t="s">
        <v>165</v>
      </c>
      <c r="D86" s="50">
        <v>19</v>
      </c>
      <c r="E86" s="51">
        <v>25</v>
      </c>
      <c r="F86" s="52">
        <v>22</v>
      </c>
      <c r="G86" s="53">
        <v>25</v>
      </c>
      <c r="H86" s="50">
        <v>24</v>
      </c>
      <c r="I86" s="51">
        <v>25</v>
      </c>
      <c r="J86" s="52">
        <v>29</v>
      </c>
      <c r="K86" s="54">
        <v>58</v>
      </c>
      <c r="L86" s="42">
        <v>29</v>
      </c>
      <c r="M86" s="45">
        <v>58</v>
      </c>
      <c r="N86" s="46">
        <v>29</v>
      </c>
      <c r="O86" s="47">
        <v>58</v>
      </c>
      <c r="P86" s="46">
        <v>31</v>
      </c>
      <c r="Q86" s="47">
        <v>58</v>
      </c>
      <c r="R86" s="46">
        <v>35</v>
      </c>
      <c r="S86" s="47">
        <v>91</v>
      </c>
      <c r="T86" s="73">
        <v>38</v>
      </c>
      <c r="U86" s="74">
        <v>91</v>
      </c>
      <c r="V86" s="46">
        <v>38</v>
      </c>
      <c r="W86" s="47">
        <v>91</v>
      </c>
      <c r="X86" s="46">
        <v>43</v>
      </c>
      <c r="Y86" s="47">
        <v>670</v>
      </c>
      <c r="Z86" s="46">
        <v>46</v>
      </c>
      <c r="AA86" s="47">
        <v>670</v>
      </c>
      <c r="AB86" s="95"/>
      <c r="AC86" s="95"/>
    </row>
    <row r="87" spans="2:48" ht="16.5" thickBot="1" x14ac:dyDescent="0.3">
      <c r="B87" s="56" t="s">
        <v>166</v>
      </c>
      <c r="C87" s="57" t="s">
        <v>167</v>
      </c>
      <c r="D87" s="58">
        <v>13</v>
      </c>
      <c r="E87" s="59">
        <v>313</v>
      </c>
      <c r="F87" s="60">
        <v>17</v>
      </c>
      <c r="G87" s="61">
        <v>420</v>
      </c>
      <c r="H87" s="58">
        <v>18</v>
      </c>
      <c r="I87" s="59">
        <v>445</v>
      </c>
      <c r="J87" s="60">
        <v>21</v>
      </c>
      <c r="K87" s="62">
        <v>575</v>
      </c>
      <c r="L87" s="63">
        <v>21</v>
      </c>
      <c r="M87" s="64">
        <v>575</v>
      </c>
      <c r="N87" s="65">
        <v>24</v>
      </c>
      <c r="O87" s="66">
        <v>650</v>
      </c>
      <c r="P87" s="65">
        <v>24</v>
      </c>
      <c r="Q87" s="66">
        <v>650</v>
      </c>
      <c r="R87" s="65">
        <v>24</v>
      </c>
      <c r="S87" s="66">
        <v>650</v>
      </c>
      <c r="T87" s="75">
        <v>24</v>
      </c>
      <c r="U87" s="76">
        <v>650</v>
      </c>
      <c r="V87" s="65">
        <v>25</v>
      </c>
      <c r="W87" s="66">
        <v>675</v>
      </c>
      <c r="X87" s="65">
        <v>25</v>
      </c>
      <c r="Y87" s="66">
        <v>675</v>
      </c>
      <c r="Z87" s="65">
        <v>27</v>
      </c>
      <c r="AA87" s="66">
        <v>975</v>
      </c>
      <c r="AB87" s="95"/>
      <c r="AC87" s="95"/>
    </row>
    <row r="88" spans="2:48" x14ac:dyDescent="0.25">
      <c r="B88" s="15" t="s">
        <v>168</v>
      </c>
      <c r="AB88" s="95"/>
    </row>
    <row r="89" spans="2:48" x14ac:dyDescent="0.25">
      <c r="B89" s="16" t="s">
        <v>1</v>
      </c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AB89" s="95"/>
    </row>
    <row r="90" spans="2:48" x14ac:dyDescent="0.25">
      <c r="B90" s="16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AB90" s="95"/>
    </row>
    <row r="91" spans="2:48" x14ac:dyDescent="0.25">
      <c r="B91" s="16" t="s">
        <v>173</v>
      </c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AB91" s="95"/>
    </row>
    <row r="92" spans="2:48" x14ac:dyDescent="0.25">
      <c r="B92" s="16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AB92" s="95"/>
    </row>
    <row r="93" spans="2:48" x14ac:dyDescent="0.25">
      <c r="B93" s="16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AB93" s="95"/>
    </row>
    <row r="95" spans="2:48" x14ac:dyDescent="0.25">
      <c r="AE95" s="92"/>
      <c r="AF95" s="92"/>
      <c r="AG95" s="92"/>
      <c r="AH95" s="92"/>
      <c r="AI95" s="77"/>
      <c r="AJ95" s="77"/>
      <c r="AK95" s="10"/>
      <c r="AL95" s="10"/>
      <c r="AM95" s="10"/>
      <c r="AN95" s="10"/>
      <c r="AO95" s="10"/>
      <c r="AP95" s="10"/>
      <c r="AQ95" s="10"/>
      <c r="AR95" s="10"/>
      <c r="AS95" s="10"/>
      <c r="AT95" s="10"/>
      <c r="AU95" s="10"/>
      <c r="AV95" s="10"/>
    </row>
    <row r="96" spans="2:48" x14ac:dyDescent="0.25">
      <c r="AE96" s="92"/>
      <c r="AF96" s="92"/>
      <c r="AG96" s="92"/>
      <c r="AH96" s="92"/>
      <c r="AI96" s="77"/>
      <c r="AJ96" s="77"/>
      <c r="AK96" s="10"/>
      <c r="AL96" s="10"/>
      <c r="AM96" s="10"/>
      <c r="AN96" s="10"/>
      <c r="AO96" s="10"/>
      <c r="AP96" s="10"/>
      <c r="AQ96" s="10"/>
      <c r="AR96" s="10"/>
      <c r="AS96" s="10"/>
      <c r="AT96" s="10"/>
      <c r="AU96" s="10"/>
      <c r="AV96" s="10"/>
    </row>
    <row r="97" spans="31:48" x14ac:dyDescent="0.25">
      <c r="AE97" s="92"/>
      <c r="AF97" s="92"/>
      <c r="AG97" s="92"/>
      <c r="AH97" s="92"/>
      <c r="AI97" s="77"/>
      <c r="AJ97" s="77"/>
      <c r="AK97" s="10"/>
      <c r="AL97" s="10"/>
      <c r="AM97" s="10"/>
      <c r="AN97" s="10"/>
      <c r="AO97" s="10"/>
      <c r="AP97" s="10"/>
      <c r="AQ97" s="10"/>
      <c r="AR97" s="10"/>
      <c r="AS97" s="10"/>
      <c r="AT97" s="10"/>
      <c r="AU97" s="10"/>
      <c r="AV97" s="10"/>
    </row>
    <row r="98" spans="31:48" x14ac:dyDescent="0.25">
      <c r="AE98" s="92"/>
      <c r="AF98" s="92"/>
      <c r="AG98" s="16"/>
      <c r="AH98" s="92"/>
      <c r="AI98" s="77"/>
      <c r="AJ98" s="77"/>
      <c r="AK98" s="10"/>
      <c r="AL98" s="10"/>
      <c r="AM98" s="17"/>
      <c r="AN98" s="10"/>
      <c r="AO98" s="10"/>
      <c r="AP98" s="10"/>
      <c r="AQ98" s="10"/>
      <c r="AR98" s="10"/>
      <c r="AS98" s="10"/>
      <c r="AT98" s="10"/>
      <c r="AU98" s="10"/>
      <c r="AV98" s="10"/>
    </row>
    <row r="99" spans="31:48" ht="21" x14ac:dyDescent="0.25">
      <c r="AE99" s="92"/>
      <c r="AF99" s="92"/>
      <c r="AG99" s="110"/>
      <c r="AH99" s="110"/>
      <c r="AI99" s="110"/>
      <c r="AJ99" s="78"/>
      <c r="AK99" s="18"/>
      <c r="AL99" s="10"/>
      <c r="AM99" s="111"/>
      <c r="AN99" s="111"/>
      <c r="AO99" s="111"/>
      <c r="AP99" s="18"/>
      <c r="AQ99" s="18"/>
      <c r="AR99" s="10"/>
      <c r="AS99" s="10"/>
      <c r="AT99" s="10"/>
      <c r="AU99" s="10"/>
      <c r="AV99" s="10"/>
    </row>
    <row r="100" spans="31:48" ht="21" x14ac:dyDescent="0.25">
      <c r="AE100" s="92"/>
      <c r="AF100" s="92"/>
      <c r="AG100" s="110"/>
      <c r="AH100" s="110"/>
      <c r="AI100" s="110"/>
      <c r="AJ100" s="78"/>
      <c r="AK100" s="18"/>
      <c r="AL100" s="10"/>
      <c r="AM100" s="111"/>
      <c r="AN100" s="111"/>
      <c r="AO100" s="111"/>
      <c r="AP100" s="18"/>
      <c r="AQ100" s="18"/>
      <c r="AR100" s="10"/>
      <c r="AS100" s="10"/>
      <c r="AT100" s="10"/>
      <c r="AU100" s="10"/>
      <c r="AV100" s="10"/>
    </row>
    <row r="101" spans="31:48" ht="21" x14ac:dyDescent="0.25">
      <c r="AE101" s="92"/>
      <c r="AF101" s="92"/>
      <c r="AG101" s="110"/>
      <c r="AH101" s="110"/>
      <c r="AI101" s="110"/>
      <c r="AJ101" s="78"/>
      <c r="AK101" s="18"/>
      <c r="AL101" s="10"/>
      <c r="AM101" s="111"/>
      <c r="AN101" s="111"/>
      <c r="AO101" s="111"/>
      <c r="AP101" s="18"/>
      <c r="AQ101" s="18"/>
      <c r="AR101" s="10"/>
      <c r="AS101" s="10"/>
      <c r="AT101" s="10"/>
      <c r="AU101" s="10"/>
      <c r="AV101" s="10"/>
    </row>
    <row r="102" spans="31:48" ht="21" x14ac:dyDescent="0.25">
      <c r="AE102" s="92"/>
      <c r="AF102" s="92"/>
      <c r="AG102" s="110"/>
      <c r="AH102" s="110"/>
      <c r="AI102" s="110"/>
      <c r="AJ102" s="78"/>
      <c r="AK102" s="18"/>
      <c r="AL102" s="10"/>
      <c r="AM102" s="111"/>
      <c r="AN102" s="111"/>
      <c r="AO102" s="111"/>
      <c r="AP102" s="18"/>
      <c r="AQ102" s="18"/>
      <c r="AR102" s="10"/>
      <c r="AS102" s="10"/>
      <c r="AT102" s="10"/>
      <c r="AU102" s="10"/>
      <c r="AV102" s="10"/>
    </row>
    <row r="103" spans="31:48" ht="21" x14ac:dyDescent="0.25">
      <c r="AE103" s="92"/>
      <c r="AF103" s="92"/>
      <c r="AG103" s="110"/>
      <c r="AH103" s="110"/>
      <c r="AI103" s="110"/>
      <c r="AJ103" s="78"/>
      <c r="AK103" s="18"/>
      <c r="AL103" s="10"/>
      <c r="AM103" s="111"/>
      <c r="AN103" s="111"/>
      <c r="AO103" s="111"/>
      <c r="AP103" s="18"/>
      <c r="AQ103" s="18"/>
      <c r="AR103" s="10"/>
      <c r="AS103" s="10"/>
      <c r="AT103" s="10"/>
      <c r="AU103" s="10"/>
      <c r="AV103" s="10"/>
    </row>
    <row r="104" spans="31:48" ht="21" x14ac:dyDescent="0.25">
      <c r="AE104" s="92"/>
      <c r="AF104" s="92"/>
      <c r="AG104" s="110"/>
      <c r="AH104" s="110"/>
      <c r="AI104" s="110"/>
      <c r="AJ104" s="78"/>
      <c r="AK104" s="18"/>
      <c r="AL104" s="10"/>
      <c r="AM104" s="111"/>
      <c r="AN104" s="111"/>
      <c r="AO104" s="111"/>
      <c r="AP104" s="18"/>
      <c r="AQ104" s="18"/>
      <c r="AR104" s="10"/>
      <c r="AS104" s="10"/>
      <c r="AT104" s="10"/>
      <c r="AU104" s="10"/>
      <c r="AV104" s="10"/>
    </row>
    <row r="105" spans="31:48" ht="21" x14ac:dyDescent="0.25">
      <c r="AE105" s="92"/>
      <c r="AF105" s="92"/>
      <c r="AG105" s="110"/>
      <c r="AH105" s="110"/>
      <c r="AI105" s="110"/>
      <c r="AJ105" s="78"/>
      <c r="AK105" s="18"/>
      <c r="AL105" s="10"/>
      <c r="AM105" s="111"/>
      <c r="AN105" s="111"/>
      <c r="AO105" s="111"/>
      <c r="AP105" s="18"/>
      <c r="AQ105" s="18"/>
      <c r="AR105" s="10"/>
      <c r="AS105" s="10"/>
      <c r="AT105" s="10"/>
      <c r="AU105" s="10"/>
      <c r="AV105" s="10"/>
    </row>
    <row r="106" spans="31:48" ht="21" x14ac:dyDescent="0.25">
      <c r="AE106" s="92"/>
      <c r="AF106" s="92"/>
      <c r="AG106" s="110"/>
      <c r="AH106" s="110"/>
      <c r="AI106" s="110"/>
      <c r="AJ106" s="78"/>
      <c r="AK106" s="18"/>
      <c r="AL106" s="10"/>
      <c r="AM106" s="111"/>
      <c r="AN106" s="111"/>
      <c r="AO106" s="111"/>
      <c r="AP106" s="18"/>
      <c r="AQ106" s="18"/>
      <c r="AR106" s="10"/>
      <c r="AS106" s="10"/>
      <c r="AT106" s="10"/>
      <c r="AU106" s="10"/>
      <c r="AV106" s="10"/>
    </row>
    <row r="107" spans="31:48" ht="21" x14ac:dyDescent="0.25">
      <c r="AE107" s="92"/>
      <c r="AF107" s="92"/>
      <c r="AG107" s="110"/>
      <c r="AH107" s="110"/>
      <c r="AI107" s="110"/>
      <c r="AJ107" s="78"/>
      <c r="AK107" s="18"/>
      <c r="AL107" s="10"/>
      <c r="AM107" s="111"/>
      <c r="AN107" s="111"/>
      <c r="AO107" s="111"/>
      <c r="AP107" s="18"/>
      <c r="AQ107" s="18"/>
      <c r="AR107" s="10"/>
      <c r="AS107" s="10"/>
      <c r="AT107" s="10"/>
      <c r="AU107" s="10"/>
      <c r="AV107" s="10"/>
    </row>
    <row r="108" spans="31:48" ht="21" x14ac:dyDescent="0.25">
      <c r="AE108" s="92"/>
      <c r="AF108" s="92"/>
      <c r="AG108" s="110"/>
      <c r="AH108" s="110"/>
      <c r="AI108" s="110"/>
      <c r="AJ108" s="78"/>
      <c r="AK108" s="18"/>
      <c r="AL108" s="10"/>
      <c r="AM108" s="111"/>
      <c r="AN108" s="111"/>
      <c r="AO108" s="111"/>
      <c r="AP108" s="18"/>
      <c r="AQ108" s="18"/>
      <c r="AR108" s="10"/>
      <c r="AS108" s="10"/>
      <c r="AT108" s="10"/>
      <c r="AU108" s="10"/>
      <c r="AV108" s="10"/>
    </row>
    <row r="109" spans="31:48" ht="21" x14ac:dyDescent="0.25">
      <c r="AE109" s="92"/>
      <c r="AF109" s="92"/>
      <c r="AG109" s="110"/>
      <c r="AH109" s="110"/>
      <c r="AI109" s="110"/>
      <c r="AJ109" s="78"/>
      <c r="AK109" s="18"/>
      <c r="AL109" s="10"/>
      <c r="AM109" s="111"/>
      <c r="AN109" s="111"/>
      <c r="AO109" s="111"/>
      <c r="AP109" s="18"/>
      <c r="AQ109" s="18"/>
      <c r="AR109" s="10"/>
      <c r="AS109" s="10"/>
      <c r="AT109" s="10"/>
      <c r="AU109" s="10"/>
      <c r="AV109" s="10"/>
    </row>
    <row r="110" spans="31:48" ht="21" x14ac:dyDescent="0.25">
      <c r="AE110" s="92"/>
      <c r="AF110" s="92"/>
      <c r="AG110" s="110"/>
      <c r="AH110" s="110"/>
      <c r="AI110" s="110"/>
      <c r="AJ110" s="78"/>
      <c r="AK110" s="18"/>
      <c r="AL110" s="10"/>
      <c r="AM110" s="111"/>
      <c r="AN110" s="111"/>
      <c r="AO110" s="111"/>
      <c r="AP110" s="18"/>
      <c r="AQ110" s="18"/>
      <c r="AR110" s="10"/>
      <c r="AS110" s="10"/>
      <c r="AT110" s="10"/>
      <c r="AU110" s="10"/>
      <c r="AV110" s="10"/>
    </row>
    <row r="111" spans="31:48" ht="21" x14ac:dyDescent="0.25">
      <c r="AE111" s="92"/>
      <c r="AF111" s="92"/>
      <c r="AG111" s="110"/>
      <c r="AH111" s="110"/>
      <c r="AI111" s="110"/>
      <c r="AJ111" s="78"/>
      <c r="AK111" s="18"/>
      <c r="AL111" s="10"/>
      <c r="AM111" s="111"/>
      <c r="AN111" s="111"/>
      <c r="AO111" s="111"/>
      <c r="AP111" s="18"/>
      <c r="AQ111" s="18"/>
      <c r="AR111" s="10"/>
      <c r="AS111" s="10"/>
      <c r="AT111" s="10"/>
      <c r="AU111" s="10"/>
      <c r="AV111" s="10"/>
    </row>
    <row r="112" spans="31:48" ht="21" x14ac:dyDescent="0.25">
      <c r="AE112" s="92"/>
      <c r="AF112" s="92"/>
      <c r="AG112" s="110"/>
      <c r="AH112" s="110"/>
      <c r="AI112" s="110"/>
      <c r="AJ112" s="78"/>
      <c r="AK112" s="18"/>
      <c r="AL112" s="10"/>
      <c r="AM112" s="111"/>
      <c r="AN112" s="111"/>
      <c r="AO112" s="111"/>
      <c r="AP112" s="18"/>
      <c r="AQ112" s="18"/>
      <c r="AR112" s="10"/>
      <c r="AS112" s="10"/>
      <c r="AT112" s="10"/>
      <c r="AU112" s="10"/>
      <c r="AV112" s="10"/>
    </row>
    <row r="113" spans="31:48" ht="21" x14ac:dyDescent="0.25">
      <c r="AE113" s="92"/>
      <c r="AF113" s="92"/>
      <c r="AG113" s="110"/>
      <c r="AH113" s="110"/>
      <c r="AI113" s="110"/>
      <c r="AJ113" s="78"/>
      <c r="AK113" s="18"/>
      <c r="AL113" s="10"/>
      <c r="AM113" s="111"/>
      <c r="AN113" s="111"/>
      <c r="AO113" s="111"/>
      <c r="AP113" s="18"/>
      <c r="AQ113" s="18"/>
      <c r="AR113" s="10"/>
      <c r="AS113" s="10"/>
      <c r="AT113" s="10"/>
      <c r="AU113" s="10"/>
      <c r="AV113" s="10"/>
    </row>
    <row r="114" spans="31:48" ht="21" x14ac:dyDescent="0.25">
      <c r="AE114" s="92"/>
      <c r="AF114" s="92"/>
      <c r="AG114" s="110"/>
      <c r="AH114" s="110"/>
      <c r="AI114" s="110"/>
      <c r="AJ114" s="79"/>
      <c r="AK114" s="19"/>
      <c r="AL114" s="10"/>
      <c r="AM114" s="111"/>
      <c r="AN114" s="111"/>
      <c r="AO114" s="111"/>
      <c r="AP114" s="19"/>
      <c r="AQ114" s="19"/>
      <c r="AR114" s="10"/>
      <c r="AS114" s="10"/>
      <c r="AT114" s="10"/>
      <c r="AU114" s="10"/>
      <c r="AV114" s="10"/>
    </row>
    <row r="115" spans="31:48" ht="21" x14ac:dyDescent="0.25">
      <c r="AE115" s="92"/>
      <c r="AF115" s="92"/>
      <c r="AG115" s="110"/>
      <c r="AH115" s="110"/>
      <c r="AI115" s="110"/>
      <c r="AJ115" s="78"/>
      <c r="AK115" s="18"/>
      <c r="AL115" s="10"/>
      <c r="AM115" s="111"/>
      <c r="AN115" s="111"/>
      <c r="AO115" s="111"/>
      <c r="AP115" s="18"/>
      <c r="AQ115" s="18"/>
      <c r="AR115" s="10"/>
      <c r="AS115" s="10"/>
      <c r="AT115" s="10"/>
      <c r="AU115" s="10"/>
      <c r="AV115" s="10"/>
    </row>
    <row r="116" spans="31:48" ht="21" x14ac:dyDescent="0.25">
      <c r="AE116" s="92"/>
      <c r="AF116" s="92"/>
      <c r="AG116" s="110"/>
      <c r="AH116" s="110"/>
      <c r="AI116" s="110"/>
      <c r="AJ116" s="78"/>
      <c r="AK116" s="18"/>
      <c r="AL116" s="10"/>
      <c r="AM116" s="111"/>
      <c r="AN116" s="111"/>
      <c r="AO116" s="111"/>
      <c r="AP116" s="18"/>
      <c r="AQ116" s="18"/>
      <c r="AR116" s="10"/>
      <c r="AS116" s="10"/>
      <c r="AT116" s="10"/>
      <c r="AU116" s="10"/>
      <c r="AV116" s="10"/>
    </row>
    <row r="117" spans="31:48" ht="21" x14ac:dyDescent="0.25">
      <c r="AE117" s="92"/>
      <c r="AF117" s="92"/>
      <c r="AG117" s="110"/>
      <c r="AH117" s="110"/>
      <c r="AI117" s="110"/>
      <c r="AJ117" s="78"/>
      <c r="AK117" s="18"/>
      <c r="AL117" s="10"/>
      <c r="AM117" s="111"/>
      <c r="AN117" s="111"/>
      <c r="AO117" s="111"/>
      <c r="AP117" s="18"/>
      <c r="AQ117" s="18"/>
      <c r="AR117" s="10"/>
      <c r="AS117" s="10"/>
      <c r="AT117" s="10"/>
      <c r="AU117" s="10"/>
      <c r="AV117" s="10"/>
    </row>
    <row r="118" spans="31:48" ht="21" x14ac:dyDescent="0.25">
      <c r="AE118" s="92"/>
      <c r="AF118" s="92"/>
      <c r="AG118" s="110"/>
      <c r="AH118" s="110"/>
      <c r="AI118" s="110"/>
      <c r="AJ118" s="78"/>
      <c r="AK118" s="18"/>
      <c r="AL118" s="10"/>
      <c r="AM118" s="111"/>
      <c r="AN118" s="111"/>
      <c r="AO118" s="111"/>
      <c r="AP118" s="18"/>
      <c r="AQ118" s="18"/>
      <c r="AR118" s="10"/>
      <c r="AS118" s="10"/>
      <c r="AT118" s="10"/>
      <c r="AU118" s="10"/>
      <c r="AV118" s="10"/>
    </row>
    <row r="119" spans="31:48" ht="21" x14ac:dyDescent="0.25">
      <c r="AE119" s="92"/>
      <c r="AF119" s="92"/>
      <c r="AG119" s="110"/>
      <c r="AH119" s="110"/>
      <c r="AI119" s="110"/>
      <c r="AJ119" s="78"/>
      <c r="AK119" s="18"/>
      <c r="AL119" s="10"/>
      <c r="AM119" s="111"/>
      <c r="AN119" s="111"/>
      <c r="AO119" s="111"/>
      <c r="AP119" s="18"/>
      <c r="AQ119" s="18"/>
      <c r="AR119" s="10"/>
      <c r="AS119" s="10"/>
      <c r="AT119" s="10"/>
      <c r="AU119" s="10"/>
      <c r="AV119" s="10"/>
    </row>
    <row r="120" spans="31:48" ht="21" x14ac:dyDescent="0.25">
      <c r="AE120" s="92"/>
      <c r="AF120" s="92"/>
      <c r="AG120" s="110"/>
      <c r="AH120" s="110"/>
      <c r="AI120" s="110"/>
      <c r="AJ120" s="78"/>
      <c r="AK120" s="18"/>
      <c r="AL120" s="10"/>
      <c r="AM120" s="111"/>
      <c r="AN120" s="111"/>
      <c r="AO120" s="111"/>
      <c r="AP120" s="18"/>
      <c r="AQ120" s="18"/>
      <c r="AR120" s="10"/>
      <c r="AS120" s="10"/>
      <c r="AT120" s="10"/>
      <c r="AU120" s="10"/>
      <c r="AV120" s="10"/>
    </row>
    <row r="121" spans="31:48" ht="21" x14ac:dyDescent="0.25">
      <c r="AE121" s="92"/>
      <c r="AF121" s="92"/>
      <c r="AG121" s="110"/>
      <c r="AH121" s="110"/>
      <c r="AI121" s="110"/>
      <c r="AJ121" s="78"/>
      <c r="AK121" s="18"/>
      <c r="AL121" s="10"/>
      <c r="AM121" s="111"/>
      <c r="AN121" s="111"/>
      <c r="AO121" s="111"/>
      <c r="AP121" s="18"/>
      <c r="AQ121" s="18"/>
      <c r="AR121" s="10"/>
      <c r="AS121" s="10"/>
      <c r="AT121" s="10"/>
      <c r="AU121" s="10"/>
      <c r="AV121" s="10"/>
    </row>
    <row r="122" spans="31:48" ht="21" x14ac:dyDescent="0.25">
      <c r="AE122" s="92"/>
      <c r="AF122" s="92"/>
      <c r="AG122" s="110"/>
      <c r="AH122" s="110"/>
      <c r="AI122" s="110"/>
      <c r="AJ122" s="78"/>
      <c r="AK122" s="18"/>
      <c r="AL122" s="10"/>
      <c r="AM122" s="111"/>
      <c r="AN122" s="111"/>
      <c r="AO122" s="111"/>
      <c r="AP122" s="18"/>
      <c r="AQ122" s="18"/>
      <c r="AR122" s="10"/>
      <c r="AS122" s="10"/>
      <c r="AT122" s="10"/>
      <c r="AU122" s="10"/>
      <c r="AV122" s="10"/>
    </row>
    <row r="123" spans="31:48" ht="21" x14ac:dyDescent="0.25">
      <c r="AE123" s="92"/>
      <c r="AF123" s="92"/>
      <c r="AG123" s="110"/>
      <c r="AH123" s="110"/>
      <c r="AI123" s="110"/>
      <c r="AJ123" s="78"/>
      <c r="AK123" s="18"/>
      <c r="AL123" s="10"/>
      <c r="AM123" s="111"/>
      <c r="AN123" s="111"/>
      <c r="AO123" s="111"/>
      <c r="AP123" s="18"/>
      <c r="AQ123" s="18"/>
      <c r="AR123" s="10"/>
      <c r="AS123" s="10"/>
      <c r="AT123" s="10"/>
      <c r="AU123" s="10"/>
      <c r="AV123" s="10"/>
    </row>
    <row r="124" spans="31:48" ht="21" x14ac:dyDescent="0.25">
      <c r="AE124" s="92"/>
      <c r="AF124" s="92"/>
      <c r="AG124" s="110"/>
      <c r="AH124" s="110"/>
      <c r="AI124" s="110"/>
      <c r="AJ124" s="78"/>
      <c r="AK124" s="18"/>
      <c r="AL124" s="10"/>
      <c r="AM124" s="111"/>
      <c r="AN124" s="111"/>
      <c r="AO124" s="111"/>
      <c r="AP124" s="18"/>
      <c r="AQ124" s="18"/>
      <c r="AR124" s="10"/>
      <c r="AS124" s="10"/>
      <c r="AT124" s="10"/>
      <c r="AU124" s="10"/>
      <c r="AV124" s="10"/>
    </row>
    <row r="125" spans="31:48" ht="21" x14ac:dyDescent="0.25">
      <c r="AE125" s="92"/>
      <c r="AF125" s="92"/>
      <c r="AG125" s="112"/>
      <c r="AH125" s="112"/>
      <c r="AI125" s="112"/>
      <c r="AJ125" s="79"/>
      <c r="AK125" s="18"/>
      <c r="AL125" s="10"/>
      <c r="AM125" s="113"/>
      <c r="AN125" s="113"/>
      <c r="AO125" s="113"/>
      <c r="AP125" s="19"/>
      <c r="AQ125" s="18"/>
      <c r="AR125" s="10"/>
      <c r="AS125" s="10"/>
      <c r="AT125" s="10"/>
      <c r="AU125" s="10"/>
      <c r="AV125" s="10"/>
    </row>
    <row r="126" spans="31:48" x14ac:dyDescent="0.25">
      <c r="AE126" s="92"/>
      <c r="AF126" s="92"/>
      <c r="AG126" s="92"/>
      <c r="AH126" s="92"/>
      <c r="AI126" s="77"/>
      <c r="AJ126" s="77"/>
      <c r="AK126" s="10"/>
      <c r="AL126" s="10"/>
      <c r="AM126" s="10"/>
      <c r="AN126" s="10"/>
      <c r="AO126" s="10"/>
      <c r="AP126" s="10"/>
      <c r="AQ126" s="10"/>
      <c r="AR126" s="10"/>
      <c r="AS126" s="10"/>
      <c r="AT126" s="10"/>
      <c r="AU126" s="10"/>
      <c r="AV126" s="10"/>
    </row>
    <row r="127" spans="31:48" x14ac:dyDescent="0.25">
      <c r="AE127" s="92"/>
      <c r="AF127" s="92"/>
      <c r="AG127" s="92"/>
      <c r="AH127" s="92"/>
      <c r="AI127" s="77"/>
      <c r="AJ127" s="77"/>
      <c r="AK127" s="10"/>
      <c r="AL127" s="10"/>
      <c r="AM127" s="10"/>
      <c r="AN127" s="10"/>
      <c r="AO127" s="10"/>
      <c r="AP127" s="10"/>
      <c r="AQ127" s="10"/>
      <c r="AR127" s="10"/>
      <c r="AS127" s="10"/>
      <c r="AT127" s="10"/>
      <c r="AU127" s="10"/>
      <c r="AV127" s="10"/>
    </row>
    <row r="128" spans="31:48" x14ac:dyDescent="0.25">
      <c r="AE128" s="92"/>
      <c r="AF128" s="92"/>
      <c r="AG128" s="92"/>
      <c r="AH128" s="92"/>
      <c r="AI128" s="77"/>
      <c r="AJ128" s="77"/>
      <c r="AK128" s="10"/>
      <c r="AL128" s="10"/>
      <c r="AM128" s="10"/>
      <c r="AN128" s="10"/>
      <c r="AO128" s="10"/>
      <c r="AP128" s="10"/>
      <c r="AQ128" s="10"/>
      <c r="AR128" s="10"/>
      <c r="AS128" s="10"/>
      <c r="AT128" s="10"/>
      <c r="AU128" s="10"/>
      <c r="AV128" s="10"/>
    </row>
    <row r="129" spans="31:48" x14ac:dyDescent="0.25">
      <c r="AE129" s="92"/>
      <c r="AF129" s="92"/>
      <c r="AG129" s="92"/>
      <c r="AH129" s="92"/>
      <c r="AI129" s="77"/>
      <c r="AJ129" s="77"/>
      <c r="AK129" s="10"/>
      <c r="AL129" s="10"/>
      <c r="AM129" s="10"/>
      <c r="AN129" s="10"/>
      <c r="AO129" s="10"/>
      <c r="AP129" s="10"/>
      <c r="AQ129" s="10"/>
      <c r="AR129" s="10"/>
      <c r="AS129" s="10"/>
      <c r="AT129" s="10"/>
      <c r="AU129" s="10"/>
      <c r="AV129" s="10"/>
    </row>
  </sheetData>
  <mergeCells count="80">
    <mergeCell ref="X3:Y3"/>
    <mergeCell ref="X4:Y4"/>
    <mergeCell ref="B3:B5"/>
    <mergeCell ref="C3:C5"/>
    <mergeCell ref="F3:G3"/>
    <mergeCell ref="P4:Q4"/>
    <mergeCell ref="T3:U3"/>
    <mergeCell ref="T4:U4"/>
    <mergeCell ref="V3:W3"/>
    <mergeCell ref="V4:W4"/>
    <mergeCell ref="Z3:AA3"/>
    <mergeCell ref="F4:G4"/>
    <mergeCell ref="Z4:AA4"/>
    <mergeCell ref="D3:E3"/>
    <mergeCell ref="D4:E4"/>
    <mergeCell ref="H3:I3"/>
    <mergeCell ref="H4:I4"/>
    <mergeCell ref="J3:K3"/>
    <mergeCell ref="J4:K4"/>
    <mergeCell ref="L3:M3"/>
    <mergeCell ref="L4:M4"/>
    <mergeCell ref="N3:O3"/>
    <mergeCell ref="N4:O4"/>
    <mergeCell ref="R3:S3"/>
    <mergeCell ref="R4:S4"/>
    <mergeCell ref="P3:Q3"/>
    <mergeCell ref="AM99:AO99"/>
    <mergeCell ref="AG100:AI100"/>
    <mergeCell ref="AM100:AO100"/>
    <mergeCell ref="AG101:AI101"/>
    <mergeCell ref="AM101:AO101"/>
    <mergeCell ref="AG99:AI99"/>
    <mergeCell ref="AM102:AO102"/>
    <mergeCell ref="AG103:AI103"/>
    <mergeCell ref="AM103:AO103"/>
    <mergeCell ref="AG104:AI104"/>
    <mergeCell ref="AM104:AO104"/>
    <mergeCell ref="AG102:AI102"/>
    <mergeCell ref="AM105:AO105"/>
    <mergeCell ref="AG106:AI106"/>
    <mergeCell ref="AM106:AO106"/>
    <mergeCell ref="AG107:AI107"/>
    <mergeCell ref="AM107:AO107"/>
    <mergeCell ref="AM108:AO108"/>
    <mergeCell ref="AG109:AI109"/>
    <mergeCell ref="AM109:AO109"/>
    <mergeCell ref="AG110:AI110"/>
    <mergeCell ref="AM110:AO110"/>
    <mergeCell ref="AM111:AO111"/>
    <mergeCell ref="AG112:AI112"/>
    <mergeCell ref="AM112:AO112"/>
    <mergeCell ref="AG113:AI113"/>
    <mergeCell ref="AM113:AO113"/>
    <mergeCell ref="AM114:AO114"/>
    <mergeCell ref="AG115:AI115"/>
    <mergeCell ref="AM115:AO115"/>
    <mergeCell ref="AG125:AI125"/>
    <mergeCell ref="AM125:AO125"/>
    <mergeCell ref="AG120:AI120"/>
    <mergeCell ref="AM120:AO120"/>
    <mergeCell ref="AG121:AI121"/>
    <mergeCell ref="AM121:AO121"/>
    <mergeCell ref="AG122:AI122"/>
    <mergeCell ref="AM122:AO122"/>
    <mergeCell ref="AG116:AI116"/>
    <mergeCell ref="AM116:AO116"/>
    <mergeCell ref="AM123:AO123"/>
    <mergeCell ref="AG124:AI124"/>
    <mergeCell ref="AM124:AO124"/>
    <mergeCell ref="AM117:AO117"/>
    <mergeCell ref="AG118:AI118"/>
    <mergeCell ref="AM118:AO118"/>
    <mergeCell ref="AG119:AI119"/>
    <mergeCell ref="AM119:AO119"/>
    <mergeCell ref="AG123:AI123"/>
    <mergeCell ref="AG114:AI114"/>
    <mergeCell ref="AG111:AI111"/>
    <mergeCell ref="AG108:AI108"/>
    <mergeCell ref="AG105:AI105"/>
    <mergeCell ref="AG117:AI117"/>
  </mergeCells>
  <pageMargins left="0.70866141732283472" right="0.70866141732283472" top="0.74803149606299213" bottom="0.74803149606299213" header="0.31496062992125984" footer="0.31496062992125984"/>
  <pageSetup paperSize="8" scale="2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X86"/>
  <sheetViews>
    <sheetView zoomScale="70" zoomScaleNormal="70" workbookViewId="0">
      <selection activeCell="V91" sqref="V91"/>
    </sheetView>
  </sheetViews>
  <sheetFormatPr defaultRowHeight="15" x14ac:dyDescent="0.25"/>
  <cols>
    <col min="1" max="1" width="15.28515625" bestFit="1" customWidth="1"/>
    <col min="6" max="11" width="9.140625" style="23"/>
    <col min="12" max="12" width="9.140625" style="82"/>
    <col min="13" max="15" width="9.140625" style="86"/>
    <col min="16" max="16" width="9.7109375" style="86" bestFit="1" customWidth="1"/>
    <col min="17" max="17" width="10.42578125" customWidth="1"/>
    <col min="18" max="19" width="11.42578125" customWidth="1"/>
    <col min="20" max="25" width="10" style="23" customWidth="1"/>
    <col min="26" max="26" width="10" style="82" customWidth="1"/>
    <col min="27" max="27" width="10" style="23" customWidth="1"/>
    <col min="28" max="29" width="10" style="82" customWidth="1"/>
    <col min="30" max="30" width="10.140625" style="101" bestFit="1" customWidth="1"/>
    <col min="31" max="31" width="10.140625" style="23" bestFit="1" customWidth="1"/>
    <col min="32" max="33" width="9.140625" style="23"/>
    <col min="47" max="53" width="9.7109375" bestFit="1" customWidth="1"/>
    <col min="54" max="61" width="9.7109375" customWidth="1"/>
    <col min="63" max="70" width="9.7109375" bestFit="1" customWidth="1"/>
    <col min="71" max="71" width="10" customWidth="1"/>
    <col min="72" max="74" width="9.7109375" bestFit="1" customWidth="1"/>
  </cols>
  <sheetData>
    <row r="1" spans="1:76" ht="25.5" x14ac:dyDescent="0.25">
      <c r="AG1" s="104" t="s">
        <v>2</v>
      </c>
      <c r="AH1" s="104" t="s">
        <v>2</v>
      </c>
      <c r="AI1" s="104" t="s">
        <v>2</v>
      </c>
      <c r="AJ1" s="104" t="s">
        <v>2</v>
      </c>
      <c r="AK1" s="104" t="s">
        <v>2</v>
      </c>
      <c r="AL1" s="104" t="s">
        <v>2</v>
      </c>
      <c r="AM1" s="104" t="s">
        <v>2</v>
      </c>
      <c r="AN1" s="104" t="s">
        <v>2</v>
      </c>
      <c r="AO1" s="104" t="s">
        <v>2</v>
      </c>
      <c r="AP1" s="104" t="s">
        <v>2</v>
      </c>
      <c r="AQ1" s="104" t="s">
        <v>2</v>
      </c>
      <c r="AR1" s="104" t="s">
        <v>2</v>
      </c>
      <c r="AS1" s="104" t="s">
        <v>2</v>
      </c>
      <c r="AT1" s="104" t="s">
        <v>2</v>
      </c>
      <c r="AU1" s="106" t="s">
        <v>3</v>
      </c>
      <c r="AV1" s="106" t="s">
        <v>3</v>
      </c>
      <c r="AW1" s="106" t="s">
        <v>3</v>
      </c>
      <c r="AX1" s="107" t="s">
        <v>3</v>
      </c>
      <c r="AY1" s="107" t="s">
        <v>3</v>
      </c>
      <c r="AZ1" s="107" t="s">
        <v>3</v>
      </c>
      <c r="BA1" s="107" t="s">
        <v>3</v>
      </c>
      <c r="BB1" s="107" t="s">
        <v>3</v>
      </c>
      <c r="BC1" s="107" t="s">
        <v>3</v>
      </c>
      <c r="BD1" s="107" t="s">
        <v>3</v>
      </c>
      <c r="BE1" s="107" t="s">
        <v>3</v>
      </c>
      <c r="BF1" s="107" t="s">
        <v>3</v>
      </c>
      <c r="BG1" s="107" t="s">
        <v>3</v>
      </c>
      <c r="BH1" s="107" t="s">
        <v>3</v>
      </c>
      <c r="BI1" s="26"/>
      <c r="BK1" s="106" t="s">
        <v>3</v>
      </c>
      <c r="BL1" s="106" t="s">
        <v>3</v>
      </c>
      <c r="BM1" s="106" t="s">
        <v>3</v>
      </c>
      <c r="BN1" s="106" t="s">
        <v>3</v>
      </c>
      <c r="BO1" s="106" t="s">
        <v>3</v>
      </c>
      <c r="BP1" s="106" t="s">
        <v>3</v>
      </c>
      <c r="BQ1" s="106" t="s">
        <v>3</v>
      </c>
      <c r="BR1" s="106" t="s">
        <v>3</v>
      </c>
      <c r="BS1" s="106" t="s">
        <v>3</v>
      </c>
      <c r="BT1" s="106" t="s">
        <v>3</v>
      </c>
      <c r="BU1" s="106" t="s">
        <v>3</v>
      </c>
      <c r="BV1" s="106" t="s">
        <v>3</v>
      </c>
      <c r="BW1" s="106" t="s">
        <v>3</v>
      </c>
      <c r="BX1" s="106" t="s">
        <v>3</v>
      </c>
    </row>
    <row r="2" spans="1:76" x14ac:dyDescent="0.25">
      <c r="AD2" s="102"/>
      <c r="AE2" s="25"/>
      <c r="AF2" s="25"/>
      <c r="AG2" s="105">
        <v>2013</v>
      </c>
      <c r="AH2" s="105">
        <v>2014</v>
      </c>
      <c r="AI2" s="105">
        <v>2015</v>
      </c>
      <c r="AJ2" s="105">
        <v>2016</v>
      </c>
      <c r="AK2" s="105">
        <v>2017</v>
      </c>
      <c r="AL2" s="105">
        <v>2018</v>
      </c>
      <c r="AM2" s="105">
        <v>2019</v>
      </c>
      <c r="AN2" s="105">
        <v>2020</v>
      </c>
      <c r="AO2" s="105">
        <v>2021</v>
      </c>
      <c r="AP2" s="105">
        <v>2022</v>
      </c>
      <c r="AQ2" s="105">
        <v>2023</v>
      </c>
      <c r="AR2" s="105">
        <v>2024</v>
      </c>
      <c r="AS2" s="105">
        <v>2025</v>
      </c>
      <c r="AT2" s="105">
        <v>2026</v>
      </c>
      <c r="AU2" s="108">
        <v>2013</v>
      </c>
      <c r="AV2" s="109">
        <v>2014</v>
      </c>
      <c r="AW2" s="109">
        <v>2015</v>
      </c>
      <c r="AX2" s="109">
        <v>2016</v>
      </c>
      <c r="AY2" s="108">
        <v>2017</v>
      </c>
      <c r="AZ2" s="108">
        <v>2018</v>
      </c>
      <c r="BA2" s="108">
        <v>2019</v>
      </c>
      <c r="BB2" s="108">
        <v>2020</v>
      </c>
      <c r="BC2" s="108">
        <v>2021</v>
      </c>
      <c r="BD2" s="108">
        <v>2022</v>
      </c>
      <c r="BE2" s="108">
        <v>2023</v>
      </c>
      <c r="BF2" s="108">
        <v>2024</v>
      </c>
      <c r="BG2" s="108">
        <v>2025</v>
      </c>
      <c r="BH2" s="108">
        <v>2026</v>
      </c>
      <c r="BI2" s="84"/>
      <c r="BJ2" s="84"/>
      <c r="BK2" s="20">
        <v>2013</v>
      </c>
      <c r="BL2" s="20">
        <v>2014</v>
      </c>
      <c r="BM2" s="20">
        <v>2015</v>
      </c>
      <c r="BN2" s="20">
        <v>2016</v>
      </c>
      <c r="BO2" s="84">
        <v>2017</v>
      </c>
      <c r="BP2" s="84">
        <v>2018</v>
      </c>
      <c r="BQ2" s="84">
        <v>2019</v>
      </c>
      <c r="BR2" s="84">
        <v>2020</v>
      </c>
      <c r="BS2" s="84">
        <v>2021</v>
      </c>
      <c r="BT2" s="84">
        <v>2022</v>
      </c>
      <c r="BU2" s="84">
        <v>2023</v>
      </c>
      <c r="BV2" s="84">
        <v>2024</v>
      </c>
      <c r="BW2" s="84">
        <v>2025</v>
      </c>
      <c r="BX2" s="84">
        <v>2025</v>
      </c>
    </row>
    <row r="3" spans="1:76" x14ac:dyDescent="0.25">
      <c r="B3" s="99">
        <v>2013</v>
      </c>
      <c r="C3" s="99">
        <v>2014</v>
      </c>
      <c r="D3" s="99">
        <v>2015</v>
      </c>
      <c r="E3" s="99">
        <v>2016</v>
      </c>
      <c r="F3" s="100">
        <v>2017</v>
      </c>
      <c r="G3" s="100">
        <v>2018</v>
      </c>
      <c r="H3" s="100">
        <v>2019</v>
      </c>
      <c r="I3" s="100">
        <v>2020</v>
      </c>
      <c r="J3" s="100">
        <v>2021</v>
      </c>
      <c r="K3" s="100">
        <v>2022</v>
      </c>
      <c r="L3" s="100">
        <v>2023</v>
      </c>
      <c r="M3" s="100">
        <v>2024</v>
      </c>
      <c r="N3" s="100">
        <v>2025</v>
      </c>
      <c r="O3" s="100">
        <v>2026</v>
      </c>
      <c r="P3" s="97">
        <v>2013</v>
      </c>
      <c r="Q3" s="98">
        <v>2014</v>
      </c>
      <c r="R3" s="98">
        <v>2015</v>
      </c>
      <c r="S3" s="97">
        <v>2016</v>
      </c>
      <c r="T3" s="97">
        <v>2017</v>
      </c>
      <c r="U3" s="97">
        <v>2018</v>
      </c>
      <c r="V3" s="97">
        <v>2019</v>
      </c>
      <c r="W3" s="97">
        <v>2020</v>
      </c>
      <c r="X3" s="97">
        <v>2021</v>
      </c>
      <c r="Y3" s="97">
        <v>2022</v>
      </c>
      <c r="Z3" s="97">
        <v>2023</v>
      </c>
      <c r="AA3" s="97">
        <v>2024</v>
      </c>
      <c r="AB3" s="97">
        <v>2025</v>
      </c>
      <c r="AC3" s="97">
        <v>2026</v>
      </c>
      <c r="AD3" s="102" t="s">
        <v>172</v>
      </c>
      <c r="AE3" s="25" t="s">
        <v>172</v>
      </c>
      <c r="AF3" s="84" t="s">
        <v>5</v>
      </c>
      <c r="AG3" s="85">
        <f t="shared" ref="AG3:AT3" si="0">+B85</f>
        <v>7905</v>
      </c>
      <c r="AH3" s="85">
        <f t="shared" si="0"/>
        <v>8329</v>
      </c>
      <c r="AI3" s="85">
        <f t="shared" si="0"/>
        <v>8661</v>
      </c>
      <c r="AJ3" s="85">
        <f t="shared" si="0"/>
        <v>9052</v>
      </c>
      <c r="AK3" s="85">
        <f t="shared" si="0"/>
        <v>9650</v>
      </c>
      <c r="AL3" s="85">
        <f t="shared" si="0"/>
        <v>9851</v>
      </c>
      <c r="AM3" s="85">
        <f t="shared" si="0"/>
        <v>9949</v>
      </c>
      <c r="AN3" s="85">
        <f t="shared" si="0"/>
        <v>10095</v>
      </c>
      <c r="AO3" s="85">
        <f t="shared" si="0"/>
        <v>10244</v>
      </c>
      <c r="AP3" s="85">
        <f t="shared" si="0"/>
        <v>10413</v>
      </c>
      <c r="AQ3" s="85">
        <f t="shared" si="0"/>
        <v>10697</v>
      </c>
      <c r="AR3" s="85">
        <f t="shared" si="0"/>
        <v>11064</v>
      </c>
      <c r="AS3" s="85">
        <f t="shared" si="0"/>
        <v>0</v>
      </c>
      <c r="AT3" s="85">
        <f t="shared" si="0"/>
        <v>0</v>
      </c>
      <c r="AU3" s="91">
        <f t="shared" ref="AU3:BC3" si="1">+P85</f>
        <v>1567910</v>
      </c>
      <c r="AV3" s="91">
        <f t="shared" si="1"/>
        <v>1652513</v>
      </c>
      <c r="AW3" s="91">
        <f t="shared" si="1"/>
        <v>1716984</v>
      </c>
      <c r="AX3" s="91">
        <f t="shared" si="1"/>
        <v>1748791</v>
      </c>
      <c r="AY3" s="85">
        <f t="shared" si="1"/>
        <v>1825973</v>
      </c>
      <c r="AZ3" s="85">
        <f t="shared" si="1"/>
        <v>1875749</v>
      </c>
      <c r="BA3" s="85">
        <f t="shared" si="1"/>
        <v>1882666</v>
      </c>
      <c r="BB3" s="85">
        <f t="shared" si="1"/>
        <v>1889434</v>
      </c>
      <c r="BC3" s="85">
        <f t="shared" si="1"/>
        <v>1906986</v>
      </c>
      <c r="BD3" s="85">
        <f>+Y85</f>
        <v>1922660</v>
      </c>
      <c r="BE3" s="85">
        <f t="shared" ref="BE3" si="2">+Z85</f>
        <v>1936575</v>
      </c>
      <c r="BF3" s="85">
        <f t="shared" ref="BF3:BH3" si="3">+AA85</f>
        <v>1966684</v>
      </c>
      <c r="BG3" s="85">
        <f t="shared" si="3"/>
        <v>0</v>
      </c>
      <c r="BH3" s="85">
        <f t="shared" si="3"/>
        <v>0</v>
      </c>
      <c r="BI3" s="85"/>
      <c r="BJ3" s="84" t="s">
        <v>5</v>
      </c>
      <c r="BK3" s="85">
        <f t="shared" ref="BK3:BO3" si="4">+P85</f>
        <v>1567910</v>
      </c>
      <c r="BL3" s="85">
        <f t="shared" si="4"/>
        <v>1652513</v>
      </c>
      <c r="BM3" s="85">
        <f t="shared" si="4"/>
        <v>1716984</v>
      </c>
      <c r="BN3" s="85">
        <f t="shared" si="4"/>
        <v>1748791</v>
      </c>
      <c r="BO3" s="85">
        <f t="shared" si="4"/>
        <v>1825973</v>
      </c>
      <c r="BP3" s="85">
        <f>+U85</f>
        <v>1875749</v>
      </c>
      <c r="BQ3" s="85">
        <f>+V85</f>
        <v>1882666</v>
      </c>
      <c r="BR3" s="85">
        <f>+W85</f>
        <v>1889434</v>
      </c>
      <c r="BS3" s="85">
        <f>+X85</f>
        <v>1906986</v>
      </c>
      <c r="BT3" s="85">
        <f t="shared" ref="BT3:BU3" si="5">+Y85</f>
        <v>1922660</v>
      </c>
      <c r="BU3" s="85">
        <f t="shared" si="5"/>
        <v>1936575</v>
      </c>
      <c r="BV3" s="85">
        <f t="shared" ref="BV3" si="6">+AA85</f>
        <v>1966684</v>
      </c>
      <c r="BW3" s="85">
        <f t="shared" ref="BW3:BX3" si="7">+AB85</f>
        <v>0</v>
      </c>
      <c r="BX3" s="85">
        <f t="shared" si="7"/>
        <v>0</v>
      </c>
    </row>
    <row r="4" spans="1:76" x14ac:dyDescent="0.25">
      <c r="A4" s="5" t="s">
        <v>7</v>
      </c>
      <c r="B4" s="3">
        <f>+'3.1.Tablo'!D7</f>
        <v>27</v>
      </c>
      <c r="C4" s="3">
        <f>+'3.1.Tablo'!F7</f>
        <v>27</v>
      </c>
      <c r="D4" s="3">
        <f>+'3.1.Tablo'!H7</f>
        <v>27</v>
      </c>
      <c r="E4" s="21">
        <f>+'3.1.Tablo'!J7</f>
        <v>27</v>
      </c>
      <c r="F4" s="21">
        <f>+'3.1.Tablo'!L7</f>
        <v>27</v>
      </c>
      <c r="G4" s="21">
        <f>+'3.1.Tablo'!N7</f>
        <v>27</v>
      </c>
      <c r="H4" s="21">
        <f>+'3.1.Tablo'!P7</f>
        <v>27</v>
      </c>
      <c r="I4" s="21">
        <f>+'3.1.Tablo'!R7</f>
        <v>27</v>
      </c>
      <c r="J4" s="21">
        <f>+'3.1.Tablo'!T7</f>
        <v>27</v>
      </c>
      <c r="K4" s="21">
        <f>+'3.1.Tablo'!V7</f>
        <v>27</v>
      </c>
      <c r="L4" s="21">
        <f>+'3.1.Tablo'!X7</f>
        <v>27</v>
      </c>
      <c r="M4" s="21">
        <f>+'3.1.Tablo'!Z7</f>
        <v>28</v>
      </c>
      <c r="N4" s="87"/>
      <c r="O4" s="87"/>
      <c r="P4" s="3">
        <f>+'3.1.Tablo'!E7</f>
        <v>3556</v>
      </c>
      <c r="Q4" s="3">
        <f>+'3.1.Tablo'!G7</f>
        <v>3556</v>
      </c>
      <c r="R4" s="3">
        <f>+'3.1.Tablo'!I7</f>
        <v>3556</v>
      </c>
      <c r="S4" s="3">
        <f>+'3.1.Tablo'!K7</f>
        <v>3556</v>
      </c>
      <c r="T4" s="3">
        <f>+'3.1.Tablo'!M7</f>
        <v>3556</v>
      </c>
      <c r="U4" s="3">
        <f>+'3.1.Tablo'!O7</f>
        <v>3556</v>
      </c>
      <c r="V4" s="3">
        <f>+'3.1.Tablo'!Q7</f>
        <v>3556</v>
      </c>
      <c r="W4" s="3">
        <f>+'3.1.Tablo'!S7</f>
        <v>3556</v>
      </c>
      <c r="X4" s="3">
        <f>+'3.1.Tablo'!U7</f>
        <v>3556</v>
      </c>
      <c r="Y4" s="3">
        <f>+'3.1.Tablo'!W7</f>
        <v>3556</v>
      </c>
      <c r="Z4" s="3">
        <f>+'3.1.Tablo'!Y7</f>
        <v>3556</v>
      </c>
      <c r="AA4" s="3">
        <f>+'3.1.Tablo'!AA7</f>
        <v>3556</v>
      </c>
      <c r="AB4" s="3"/>
      <c r="AC4" s="3"/>
      <c r="AD4" s="103">
        <f>M4-L4</f>
        <v>1</v>
      </c>
      <c r="AE4" s="24">
        <f>AA4-Z4</f>
        <v>0</v>
      </c>
      <c r="AF4" s="24"/>
      <c r="AG4" s="24"/>
    </row>
    <row r="5" spans="1:76" x14ac:dyDescent="0.25">
      <c r="A5" s="5" t="s">
        <v>9</v>
      </c>
      <c r="B5" s="3">
        <f>+'3.1.Tablo'!D8</f>
        <v>124</v>
      </c>
      <c r="C5" s="3">
        <f>+'3.1.Tablo'!F8</f>
        <v>126</v>
      </c>
      <c r="D5" s="3">
        <f>+'3.1.Tablo'!H8</f>
        <v>127</v>
      </c>
      <c r="E5" s="21">
        <f>+'3.1.Tablo'!J8</f>
        <v>128</v>
      </c>
      <c r="F5" s="21">
        <f>+'3.1.Tablo'!L8</f>
        <v>134</v>
      </c>
      <c r="G5" s="21">
        <f>+'3.1.Tablo'!N8</f>
        <v>134</v>
      </c>
      <c r="H5" s="21">
        <f>+'3.1.Tablo'!P8</f>
        <v>134</v>
      </c>
      <c r="I5" s="21">
        <f>+'3.1.Tablo'!R8</f>
        <v>134</v>
      </c>
      <c r="J5" s="21">
        <f>+'3.1.Tablo'!T8</f>
        <v>134</v>
      </c>
      <c r="K5" s="21">
        <f>+'3.1.Tablo'!V8</f>
        <v>134</v>
      </c>
      <c r="L5" s="21">
        <f>+'3.1.Tablo'!X8</f>
        <v>135</v>
      </c>
      <c r="M5" s="21">
        <f>+'3.1.Tablo'!Z8</f>
        <v>138</v>
      </c>
      <c r="N5" s="87"/>
      <c r="O5" s="87"/>
      <c r="P5" s="3">
        <f>+'3.1.Tablo'!E8</f>
        <v>27876</v>
      </c>
      <c r="Q5" s="3">
        <f>+'3.1.Tablo'!G8</f>
        <v>28002</v>
      </c>
      <c r="R5" s="3">
        <f>+'3.1.Tablo'!I8</f>
        <v>28002</v>
      </c>
      <c r="S5" s="3">
        <f>+'3.1.Tablo'!K8</f>
        <v>28002</v>
      </c>
      <c r="T5" s="3">
        <f>+'3.1.Tablo'!M8</f>
        <v>28027</v>
      </c>
      <c r="U5" s="3">
        <f>+'3.1.Tablo'!O8</f>
        <v>28027</v>
      </c>
      <c r="V5" s="3">
        <f>+'3.1.Tablo'!Q8</f>
        <v>28027</v>
      </c>
      <c r="W5" s="3">
        <f>+'3.1.Tablo'!S8</f>
        <v>28027</v>
      </c>
      <c r="X5" s="3">
        <f>+'3.1.Tablo'!U8</f>
        <v>28027</v>
      </c>
      <c r="Y5" s="3">
        <f>+'3.1.Tablo'!W8</f>
        <v>28027</v>
      </c>
      <c r="Z5" s="3">
        <f>+'3.1.Tablo'!Y8</f>
        <v>28027</v>
      </c>
      <c r="AA5" s="3">
        <f>+'3.1.Tablo'!AA8</f>
        <v>28101</v>
      </c>
      <c r="AB5" s="3"/>
      <c r="AC5" s="3"/>
      <c r="AD5" s="103">
        <f t="shared" ref="AD5:AD68" si="8">M5-L5</f>
        <v>3</v>
      </c>
      <c r="AE5" s="24">
        <f t="shared" ref="AE5:AE68" si="9">AA5-Z5</f>
        <v>74</v>
      </c>
      <c r="AF5" s="24"/>
      <c r="AG5" s="24"/>
    </row>
    <row r="6" spans="1:76" x14ac:dyDescent="0.25">
      <c r="A6" s="5" t="s">
        <v>11</v>
      </c>
      <c r="B6" s="3">
        <f>+'3.1.Tablo'!D9</f>
        <v>200</v>
      </c>
      <c r="C6" s="3">
        <f>+'3.1.Tablo'!F9</f>
        <v>201</v>
      </c>
      <c r="D6" s="3">
        <f>+'3.1.Tablo'!H9</f>
        <v>221</v>
      </c>
      <c r="E6" s="21">
        <f>+'3.1.Tablo'!J9</f>
        <v>230</v>
      </c>
      <c r="F6" s="21">
        <f>+'3.1.Tablo'!L9</f>
        <v>238</v>
      </c>
      <c r="G6" s="21">
        <f>+'3.1.Tablo'!N9</f>
        <v>239</v>
      </c>
      <c r="H6" s="21">
        <f>+'3.1.Tablo'!P9</f>
        <v>242</v>
      </c>
      <c r="I6" s="21">
        <f>+'3.1.Tablo'!R9</f>
        <v>242</v>
      </c>
      <c r="J6" s="21">
        <f>+'3.1.Tablo'!T9</f>
        <v>242</v>
      </c>
      <c r="K6" s="21">
        <f>+'3.1.Tablo'!V9</f>
        <v>244</v>
      </c>
      <c r="L6" s="21">
        <f>+'3.1.Tablo'!X9</f>
        <v>245</v>
      </c>
      <c r="M6" s="21">
        <f>+'3.1.Tablo'!Z9</f>
        <v>245</v>
      </c>
      <c r="N6" s="87"/>
      <c r="O6" s="87"/>
      <c r="P6" s="3">
        <f>+'3.1.Tablo'!E9</f>
        <v>71787</v>
      </c>
      <c r="Q6" s="3">
        <f>+'3.1.Tablo'!G9</f>
        <v>71787</v>
      </c>
      <c r="R6" s="3">
        <f>+'3.1.Tablo'!I9</f>
        <v>72559</v>
      </c>
      <c r="S6" s="3">
        <f>+'3.1.Tablo'!K9</f>
        <v>72559</v>
      </c>
      <c r="T6" s="3">
        <f>+'3.1.Tablo'!M9</f>
        <v>72888</v>
      </c>
      <c r="U6" s="3">
        <f>+'3.1.Tablo'!O9</f>
        <v>73038</v>
      </c>
      <c r="V6" s="3">
        <f>+'3.1.Tablo'!Q9</f>
        <v>73188</v>
      </c>
      <c r="W6" s="3">
        <f>+'3.1.Tablo'!S9</f>
        <v>73188</v>
      </c>
      <c r="X6" s="3">
        <f>+'3.1.Tablo'!U9</f>
        <v>73188</v>
      </c>
      <c r="Y6" s="3">
        <f>+'3.1.Tablo'!W9</f>
        <v>73188</v>
      </c>
      <c r="Z6" s="3">
        <f>+'3.1.Tablo'!Y9</f>
        <v>73188</v>
      </c>
      <c r="AA6" s="3">
        <f>+'3.1.Tablo'!AA9</f>
        <v>73188</v>
      </c>
      <c r="AB6" s="3"/>
      <c r="AC6" s="3"/>
      <c r="AD6" s="103">
        <f t="shared" si="8"/>
        <v>0</v>
      </c>
      <c r="AE6" s="24">
        <f t="shared" si="9"/>
        <v>0</v>
      </c>
      <c r="AF6" s="24"/>
      <c r="AG6" s="24"/>
    </row>
    <row r="7" spans="1:76" x14ac:dyDescent="0.25">
      <c r="A7" s="5" t="s">
        <v>13</v>
      </c>
      <c r="B7" s="3">
        <f>+'3.1.Tablo'!D10</f>
        <v>81</v>
      </c>
      <c r="C7" s="3">
        <f>+'3.1.Tablo'!F10</f>
        <v>86</v>
      </c>
      <c r="D7" s="3">
        <f>+'3.1.Tablo'!H10</f>
        <v>89</v>
      </c>
      <c r="E7" s="21">
        <f>+'3.1.Tablo'!J10</f>
        <v>101</v>
      </c>
      <c r="F7" s="21">
        <f>+'3.1.Tablo'!L10</f>
        <v>120</v>
      </c>
      <c r="G7" s="21">
        <f>+'3.1.Tablo'!N10</f>
        <v>122</v>
      </c>
      <c r="H7" s="21">
        <f>+'3.1.Tablo'!P10</f>
        <v>125</v>
      </c>
      <c r="I7" s="21">
        <f>+'3.1.Tablo'!R10</f>
        <v>125</v>
      </c>
      <c r="J7" s="21">
        <f>+'3.1.Tablo'!T10</f>
        <v>125</v>
      </c>
      <c r="K7" s="21">
        <f>+'3.1.Tablo'!V10</f>
        <v>125</v>
      </c>
      <c r="L7" s="21">
        <f>+'3.1.Tablo'!X10</f>
        <v>126</v>
      </c>
      <c r="M7" s="21">
        <f>+'3.1.Tablo'!Z10</f>
        <v>126</v>
      </c>
      <c r="N7" s="87"/>
      <c r="O7" s="87"/>
      <c r="P7" s="3">
        <f>+'3.1.Tablo'!E10</f>
        <v>17005</v>
      </c>
      <c r="Q7" s="3">
        <f>+'3.1.Tablo'!G10</f>
        <v>17092</v>
      </c>
      <c r="R7" s="3">
        <f>+'3.1.Tablo'!I10</f>
        <v>17092</v>
      </c>
      <c r="S7" s="3">
        <f>+'3.1.Tablo'!K10</f>
        <v>17894</v>
      </c>
      <c r="T7" s="3">
        <f>+'3.1.Tablo'!M10</f>
        <v>21305</v>
      </c>
      <c r="U7" s="3">
        <f>+'3.1.Tablo'!O10</f>
        <v>21305</v>
      </c>
      <c r="V7" s="3">
        <f>+'3.1.Tablo'!Q10</f>
        <v>21305</v>
      </c>
      <c r="W7" s="3">
        <f>+'3.1.Tablo'!S10</f>
        <v>21305</v>
      </c>
      <c r="X7" s="3">
        <f>+'3.1.Tablo'!U10</f>
        <v>21305</v>
      </c>
      <c r="Y7" s="3">
        <f>+'3.1.Tablo'!W10</f>
        <v>21305</v>
      </c>
      <c r="Z7" s="3">
        <f>+'3.1.Tablo'!Y10</f>
        <v>21305</v>
      </c>
      <c r="AA7" s="3">
        <f>+'3.1.Tablo'!AA10</f>
        <v>21305</v>
      </c>
      <c r="AB7" s="3"/>
      <c r="AC7" s="3"/>
      <c r="AD7" s="103">
        <f t="shared" si="8"/>
        <v>0</v>
      </c>
      <c r="AE7" s="24">
        <f t="shared" si="9"/>
        <v>0</v>
      </c>
      <c r="AF7" s="24"/>
      <c r="AG7" s="24"/>
    </row>
    <row r="8" spans="1:76" x14ac:dyDescent="0.25">
      <c r="A8" s="5" t="s">
        <v>15</v>
      </c>
      <c r="B8" s="3">
        <f>+'3.1.Tablo'!D11</f>
        <v>123</v>
      </c>
      <c r="C8" s="3">
        <f>+'3.1.Tablo'!F11</f>
        <v>131</v>
      </c>
      <c r="D8" s="3">
        <f>+'3.1.Tablo'!H11</f>
        <v>135</v>
      </c>
      <c r="E8" s="21">
        <f>+'3.1.Tablo'!J11</f>
        <v>141</v>
      </c>
      <c r="F8" s="21">
        <f>+'3.1.Tablo'!L11</f>
        <v>146</v>
      </c>
      <c r="G8" s="21">
        <f>+'3.1.Tablo'!N11</f>
        <v>149</v>
      </c>
      <c r="H8" s="21">
        <f>+'3.1.Tablo'!P11</f>
        <v>152</v>
      </c>
      <c r="I8" s="21">
        <f>+'3.1.Tablo'!R11</f>
        <v>153</v>
      </c>
      <c r="J8" s="21">
        <f>+'3.1.Tablo'!T11</f>
        <v>158</v>
      </c>
      <c r="K8" s="21">
        <f>+'3.1.Tablo'!V11</f>
        <v>161</v>
      </c>
      <c r="L8" s="21">
        <f>+'3.1.Tablo'!X11</f>
        <v>164</v>
      </c>
      <c r="M8" s="21">
        <f>+'3.1.Tablo'!Z11</f>
        <v>176</v>
      </c>
      <c r="N8" s="87"/>
      <c r="O8" s="87"/>
      <c r="P8" s="3">
        <f>+'3.1.Tablo'!E11</f>
        <v>77490</v>
      </c>
      <c r="Q8" s="3">
        <f>+'3.1.Tablo'!G11</f>
        <v>102026</v>
      </c>
      <c r="R8" s="3">
        <f>+'3.1.Tablo'!I11</f>
        <v>103394</v>
      </c>
      <c r="S8" s="3">
        <f>+'3.1.Tablo'!K11</f>
        <v>103894</v>
      </c>
      <c r="T8" s="3">
        <f>+'3.1.Tablo'!M11</f>
        <v>103894</v>
      </c>
      <c r="U8" s="3">
        <f>+'3.1.Tablo'!O11</f>
        <v>104144</v>
      </c>
      <c r="V8" s="3">
        <f>+'3.1.Tablo'!Q11</f>
        <v>104434</v>
      </c>
      <c r="W8" s="3">
        <f>+'3.1.Tablo'!S11</f>
        <v>104434</v>
      </c>
      <c r="X8" s="3">
        <f>+'3.1.Tablo'!U11</f>
        <v>104964</v>
      </c>
      <c r="Y8" s="3">
        <f>+'3.1.Tablo'!W11</f>
        <v>104964</v>
      </c>
      <c r="Z8" s="3">
        <f>+'3.1.Tablo'!Y11</f>
        <v>105004</v>
      </c>
      <c r="AA8" s="3">
        <f>+'3.1.Tablo'!AA11</f>
        <v>107452</v>
      </c>
      <c r="AB8" s="3"/>
      <c r="AC8" s="3"/>
      <c r="AD8" s="103">
        <f t="shared" si="8"/>
        <v>12</v>
      </c>
      <c r="AE8" s="24">
        <f t="shared" si="9"/>
        <v>2448</v>
      </c>
      <c r="AF8" s="24"/>
      <c r="AG8" s="24"/>
    </row>
    <row r="9" spans="1:76" x14ac:dyDescent="0.25">
      <c r="A9" s="5" t="s">
        <v>17</v>
      </c>
      <c r="B9" s="3">
        <f>+'3.1.Tablo'!D12</f>
        <v>153</v>
      </c>
      <c r="C9" s="3">
        <f>+'3.1.Tablo'!F12</f>
        <v>157</v>
      </c>
      <c r="D9" s="3">
        <f>+'3.1.Tablo'!H12</f>
        <v>160</v>
      </c>
      <c r="E9" s="21">
        <f>+'3.1.Tablo'!J12</f>
        <v>164</v>
      </c>
      <c r="F9" s="21">
        <f>+'3.1.Tablo'!L12</f>
        <v>170</v>
      </c>
      <c r="G9" s="21">
        <f>+'3.1.Tablo'!N12</f>
        <v>170</v>
      </c>
      <c r="H9" s="21">
        <f>+'3.1.Tablo'!P12</f>
        <v>171</v>
      </c>
      <c r="I9" s="21">
        <f>+'3.1.Tablo'!R12</f>
        <v>176</v>
      </c>
      <c r="J9" s="21">
        <f>+'3.1.Tablo'!T12</f>
        <v>180</v>
      </c>
      <c r="K9" s="21">
        <f>+'3.1.Tablo'!V12</f>
        <v>183</v>
      </c>
      <c r="L9" s="21">
        <f>+'3.1.Tablo'!X12</f>
        <v>183</v>
      </c>
      <c r="M9" s="21">
        <f>+'3.1.Tablo'!Z12</f>
        <v>190</v>
      </c>
      <c r="N9" s="87"/>
      <c r="O9" s="87"/>
      <c r="P9" s="3">
        <f>+'3.1.Tablo'!E12</f>
        <v>34320</v>
      </c>
      <c r="Q9" s="3">
        <f>+'3.1.Tablo'!G12</f>
        <v>35215</v>
      </c>
      <c r="R9" s="3">
        <f>+'3.1.Tablo'!I12</f>
        <v>35365</v>
      </c>
      <c r="S9" s="3">
        <f>+'3.1.Tablo'!K12</f>
        <v>35365</v>
      </c>
      <c r="T9" s="3">
        <f>+'3.1.Tablo'!M12</f>
        <v>35515</v>
      </c>
      <c r="U9" s="3">
        <f>+'3.1.Tablo'!O12</f>
        <v>35515</v>
      </c>
      <c r="V9" s="3">
        <f>+'3.1.Tablo'!Q12</f>
        <v>35515</v>
      </c>
      <c r="W9" s="3">
        <f>+'3.1.Tablo'!S12</f>
        <v>35515</v>
      </c>
      <c r="X9" s="3">
        <f>+'3.1.Tablo'!U12</f>
        <v>35515</v>
      </c>
      <c r="Y9" s="3">
        <f>+'3.1.Tablo'!W12</f>
        <v>35515</v>
      </c>
      <c r="Z9" s="3">
        <f>+'3.1.Tablo'!Y12</f>
        <v>35515</v>
      </c>
      <c r="AA9" s="3">
        <f>+'3.1.Tablo'!AA12</f>
        <v>35624</v>
      </c>
      <c r="AB9" s="3"/>
      <c r="AC9" s="3"/>
      <c r="AD9" s="103">
        <f t="shared" si="8"/>
        <v>7</v>
      </c>
      <c r="AE9" s="24">
        <f t="shared" si="9"/>
        <v>109</v>
      </c>
      <c r="AF9" s="24"/>
      <c r="AG9" s="24"/>
    </row>
    <row r="10" spans="1:76" x14ac:dyDescent="0.25">
      <c r="A10" s="5" t="s">
        <v>19</v>
      </c>
      <c r="B10" s="3">
        <f>+'3.1.Tablo'!D13</f>
        <v>196</v>
      </c>
      <c r="C10" s="3">
        <f>+'3.1.Tablo'!F13</f>
        <v>205</v>
      </c>
      <c r="D10" s="3">
        <f>+'3.1.Tablo'!H13</f>
        <v>209</v>
      </c>
      <c r="E10" s="21">
        <f>+'3.1.Tablo'!J13</f>
        <v>212</v>
      </c>
      <c r="F10" s="21">
        <f>+'3.1.Tablo'!L13</f>
        <v>216</v>
      </c>
      <c r="G10" s="21">
        <f>+'3.1.Tablo'!N13</f>
        <v>218</v>
      </c>
      <c r="H10" s="21">
        <f>+'3.1.Tablo'!P13</f>
        <v>220</v>
      </c>
      <c r="I10" s="21">
        <f>+'3.1.Tablo'!R13</f>
        <v>222</v>
      </c>
      <c r="J10" s="21">
        <f>+'3.1.Tablo'!T13</f>
        <v>222</v>
      </c>
      <c r="K10" s="21">
        <f>+'3.1.Tablo'!V13</f>
        <v>227</v>
      </c>
      <c r="L10" s="21">
        <f>+'3.1.Tablo'!X13</f>
        <v>230</v>
      </c>
      <c r="M10" s="21">
        <f>+'3.1.Tablo'!Z13</f>
        <v>230</v>
      </c>
      <c r="N10" s="87"/>
      <c r="O10" s="87"/>
      <c r="P10" s="3">
        <f>+'3.1.Tablo'!E13</f>
        <v>33352</v>
      </c>
      <c r="Q10" s="3">
        <f>+'3.1.Tablo'!G13</f>
        <v>33671</v>
      </c>
      <c r="R10" s="3">
        <f>+'3.1.Tablo'!I13</f>
        <v>67699</v>
      </c>
      <c r="S10" s="3">
        <f>+'3.1.Tablo'!K13</f>
        <v>67797</v>
      </c>
      <c r="T10" s="3">
        <f>+'3.1.Tablo'!M13</f>
        <v>68305</v>
      </c>
      <c r="U10" s="3">
        <f>+'3.1.Tablo'!O13</f>
        <v>68305</v>
      </c>
      <c r="V10" s="3">
        <f>+'3.1.Tablo'!Q13</f>
        <v>68555</v>
      </c>
      <c r="W10" s="3">
        <f>+'3.1.Tablo'!S13</f>
        <v>68555</v>
      </c>
      <c r="X10" s="3">
        <f>+'3.1.Tablo'!U13</f>
        <v>68555</v>
      </c>
      <c r="Y10" s="3">
        <f>+'3.1.Tablo'!W13</f>
        <v>68659</v>
      </c>
      <c r="Z10" s="3">
        <f>+'3.1.Tablo'!Y13</f>
        <v>68959</v>
      </c>
      <c r="AA10" s="3">
        <f>+'3.1.Tablo'!AA13</f>
        <v>68959</v>
      </c>
      <c r="AB10" s="3"/>
      <c r="AC10" s="3"/>
      <c r="AD10" s="103">
        <f t="shared" si="8"/>
        <v>0</v>
      </c>
      <c r="AE10" s="24">
        <f t="shared" si="9"/>
        <v>0</v>
      </c>
      <c r="AF10" s="24"/>
      <c r="AG10" s="24"/>
    </row>
    <row r="11" spans="1:76" x14ac:dyDescent="0.25">
      <c r="A11" s="5" t="s">
        <v>21</v>
      </c>
      <c r="B11" s="3">
        <f>+'3.1.Tablo'!D14</f>
        <v>161</v>
      </c>
      <c r="C11" s="3">
        <f>+'3.1.Tablo'!F14</f>
        <v>165</v>
      </c>
      <c r="D11" s="3">
        <f>+'3.1.Tablo'!H14</f>
        <v>176</v>
      </c>
      <c r="E11" s="21">
        <f>+'3.1.Tablo'!J14</f>
        <v>181</v>
      </c>
      <c r="F11" s="21">
        <f>+'3.1.Tablo'!L14</f>
        <v>190</v>
      </c>
      <c r="G11" s="21">
        <f>+'3.1.Tablo'!N14</f>
        <v>195</v>
      </c>
      <c r="H11" s="21">
        <f>+'3.1.Tablo'!P14</f>
        <v>198</v>
      </c>
      <c r="I11" s="21">
        <f>+'3.1.Tablo'!R14</f>
        <v>201</v>
      </c>
      <c r="J11" s="21">
        <f>+'3.1.Tablo'!T14</f>
        <v>202</v>
      </c>
      <c r="K11" s="21">
        <f>+'3.1.Tablo'!V14</f>
        <v>205</v>
      </c>
      <c r="L11" s="21">
        <f>+'3.1.Tablo'!X14</f>
        <v>209</v>
      </c>
      <c r="M11" s="21">
        <f>+'3.1.Tablo'!Z14</f>
        <v>222</v>
      </c>
      <c r="N11" s="87"/>
      <c r="O11" s="87"/>
      <c r="P11" s="3">
        <f>+'3.1.Tablo'!E14</f>
        <v>47429</v>
      </c>
      <c r="Q11" s="3">
        <f>+'3.1.Tablo'!G14</f>
        <v>50754</v>
      </c>
      <c r="R11" s="3">
        <f>+'3.1.Tablo'!I14</f>
        <v>52584</v>
      </c>
      <c r="S11" s="3">
        <f>+'3.1.Tablo'!K14</f>
        <v>53113</v>
      </c>
      <c r="T11" s="3">
        <f>+'3.1.Tablo'!M14</f>
        <v>56020</v>
      </c>
      <c r="U11" s="3">
        <f>+'3.1.Tablo'!O14</f>
        <v>57650</v>
      </c>
      <c r="V11" s="3">
        <f>+'3.1.Tablo'!Q14</f>
        <v>57825</v>
      </c>
      <c r="W11" s="3">
        <f>+'3.1.Tablo'!S14</f>
        <v>57865</v>
      </c>
      <c r="X11" s="3">
        <f>+'3.1.Tablo'!U14</f>
        <v>57865</v>
      </c>
      <c r="Y11" s="3">
        <f>+'3.1.Tablo'!W14</f>
        <v>57970</v>
      </c>
      <c r="Z11" s="3">
        <f>+'3.1.Tablo'!Y14</f>
        <v>59650</v>
      </c>
      <c r="AA11" s="3">
        <f>+'3.1.Tablo'!AA14</f>
        <v>60695</v>
      </c>
      <c r="AB11" s="3"/>
      <c r="AC11" s="3"/>
      <c r="AD11" s="103">
        <f t="shared" si="8"/>
        <v>13</v>
      </c>
      <c r="AE11" s="24">
        <f t="shared" si="9"/>
        <v>1045</v>
      </c>
      <c r="AF11" s="24"/>
      <c r="AG11" s="24"/>
    </row>
    <row r="12" spans="1:76" x14ac:dyDescent="0.25">
      <c r="A12" s="5" t="s">
        <v>23</v>
      </c>
      <c r="B12" s="3">
        <f>+'3.1.Tablo'!D15</f>
        <v>133</v>
      </c>
      <c r="C12" s="3">
        <f>+'3.1.Tablo'!F15</f>
        <v>141</v>
      </c>
      <c r="D12" s="3">
        <f>+'3.1.Tablo'!H15</f>
        <v>168</v>
      </c>
      <c r="E12" s="21">
        <f>+'3.1.Tablo'!J15</f>
        <v>175</v>
      </c>
      <c r="F12" s="21">
        <f>+'3.1.Tablo'!L15</f>
        <v>188</v>
      </c>
      <c r="G12" s="21">
        <f>+'3.1.Tablo'!N15</f>
        <v>192</v>
      </c>
      <c r="H12" s="21">
        <f>+'3.1.Tablo'!P15</f>
        <v>193</v>
      </c>
      <c r="I12" s="21">
        <f>+'3.1.Tablo'!R15</f>
        <v>194</v>
      </c>
      <c r="J12" s="21">
        <f>+'3.1.Tablo'!T15</f>
        <v>200</v>
      </c>
      <c r="K12" s="21">
        <f>+'3.1.Tablo'!V15</f>
        <v>200</v>
      </c>
      <c r="L12" s="21">
        <f>+'3.1.Tablo'!X15</f>
        <v>202</v>
      </c>
      <c r="M12" s="21">
        <f>+'3.1.Tablo'!Z15</f>
        <v>210</v>
      </c>
      <c r="N12" s="87"/>
      <c r="O12" s="87"/>
      <c r="P12" s="3">
        <f>+'3.1.Tablo'!E15</f>
        <v>16237</v>
      </c>
      <c r="Q12" s="3">
        <f>+'3.1.Tablo'!G15</f>
        <v>16891</v>
      </c>
      <c r="R12" s="3">
        <f>+'3.1.Tablo'!I15</f>
        <v>20657</v>
      </c>
      <c r="S12" s="3">
        <f>+'3.1.Tablo'!K15</f>
        <v>21448</v>
      </c>
      <c r="T12" s="3">
        <f>+'3.1.Tablo'!M15</f>
        <v>29342</v>
      </c>
      <c r="U12" s="3">
        <f>+'3.1.Tablo'!O15</f>
        <v>29708</v>
      </c>
      <c r="V12" s="3">
        <f>+'3.1.Tablo'!Q15</f>
        <v>29835</v>
      </c>
      <c r="W12" s="3">
        <f>+'3.1.Tablo'!S15</f>
        <v>30076</v>
      </c>
      <c r="X12" s="3">
        <f>+'3.1.Tablo'!U15</f>
        <v>30630</v>
      </c>
      <c r="Y12" s="3">
        <f>+'3.1.Tablo'!W15</f>
        <v>30630</v>
      </c>
      <c r="Z12" s="3">
        <f>+'3.1.Tablo'!Y15</f>
        <v>32542</v>
      </c>
      <c r="AA12" s="3">
        <f>+'3.1.Tablo'!AA15</f>
        <v>33371</v>
      </c>
      <c r="AB12" s="3"/>
      <c r="AC12" s="3"/>
      <c r="AD12" s="103">
        <f t="shared" si="8"/>
        <v>8</v>
      </c>
      <c r="AE12" s="24">
        <f t="shared" si="9"/>
        <v>829</v>
      </c>
      <c r="AF12" s="24"/>
      <c r="AG12" s="24"/>
    </row>
    <row r="13" spans="1:76" x14ac:dyDescent="0.25">
      <c r="A13" s="5" t="s">
        <v>25</v>
      </c>
      <c r="B13" s="3">
        <f>+'3.1.Tablo'!D16</f>
        <v>145</v>
      </c>
      <c r="C13" s="3">
        <f>+'3.1.Tablo'!F16</f>
        <v>155</v>
      </c>
      <c r="D13" s="3">
        <f>+'3.1.Tablo'!H16</f>
        <v>159</v>
      </c>
      <c r="E13" s="21">
        <f>+'3.1.Tablo'!J16</f>
        <v>166</v>
      </c>
      <c r="F13" s="21">
        <f>+'3.1.Tablo'!L16</f>
        <v>172</v>
      </c>
      <c r="G13" s="21">
        <f>+'3.1.Tablo'!N16</f>
        <v>173</v>
      </c>
      <c r="H13" s="21">
        <f>+'3.1.Tablo'!P16</f>
        <v>174</v>
      </c>
      <c r="I13" s="21">
        <f>+'3.1.Tablo'!R16</f>
        <v>177</v>
      </c>
      <c r="J13" s="21">
        <f>+'3.1.Tablo'!T16</f>
        <v>183</v>
      </c>
      <c r="K13" s="21">
        <f>+'3.1.Tablo'!V16</f>
        <v>187</v>
      </c>
      <c r="L13" s="21">
        <f>+'3.1.Tablo'!X16</f>
        <v>187</v>
      </c>
      <c r="M13" s="21">
        <f>+'3.1.Tablo'!Z16</f>
        <v>189</v>
      </c>
      <c r="N13" s="87"/>
      <c r="O13" s="87"/>
      <c r="P13" s="3">
        <f>+'3.1.Tablo'!E16</f>
        <v>26145</v>
      </c>
      <c r="Q13" s="3">
        <f>+'3.1.Tablo'!G16</f>
        <v>26352</v>
      </c>
      <c r="R13" s="3">
        <f>+'3.1.Tablo'!I16</f>
        <v>26438</v>
      </c>
      <c r="S13" s="3">
        <f>+'3.1.Tablo'!K16</f>
        <v>27644</v>
      </c>
      <c r="T13" s="3">
        <f>+'3.1.Tablo'!M16</f>
        <v>29213</v>
      </c>
      <c r="U13" s="3">
        <f>+'3.1.Tablo'!O16</f>
        <v>29238</v>
      </c>
      <c r="V13" s="3">
        <f>+'3.1.Tablo'!Q16</f>
        <v>29418</v>
      </c>
      <c r="W13" s="3">
        <f>+'3.1.Tablo'!S16</f>
        <v>29719</v>
      </c>
      <c r="X13" s="3">
        <f>+'3.1.Tablo'!U16</f>
        <v>30789</v>
      </c>
      <c r="Y13" s="3">
        <f>+'3.1.Tablo'!W16</f>
        <v>31352</v>
      </c>
      <c r="Z13" s="3">
        <f>+'3.1.Tablo'!Y16</f>
        <v>31352</v>
      </c>
      <c r="AA13" s="3">
        <f>+'3.1.Tablo'!AA16</f>
        <v>31352</v>
      </c>
      <c r="AB13" s="3"/>
      <c r="AC13" s="3"/>
      <c r="AD13" s="103">
        <f t="shared" si="8"/>
        <v>2</v>
      </c>
      <c r="AE13" s="24">
        <f t="shared" si="9"/>
        <v>0</v>
      </c>
      <c r="AF13" s="24"/>
      <c r="AG13" s="24"/>
    </row>
    <row r="14" spans="1:76" x14ac:dyDescent="0.25">
      <c r="A14" s="5" t="s">
        <v>27</v>
      </c>
      <c r="B14" s="3">
        <f>+'3.1.Tablo'!D17</f>
        <v>145</v>
      </c>
      <c r="C14" s="3">
        <f>+'3.1.Tablo'!F17</f>
        <v>150</v>
      </c>
      <c r="D14" s="3">
        <f>+'3.1.Tablo'!H17</f>
        <v>152</v>
      </c>
      <c r="E14" s="21">
        <f>+'3.1.Tablo'!J17</f>
        <v>156</v>
      </c>
      <c r="F14" s="21">
        <f>+'3.1.Tablo'!L17</f>
        <v>156</v>
      </c>
      <c r="G14" s="21">
        <f>+'3.1.Tablo'!N17</f>
        <v>162</v>
      </c>
      <c r="H14" s="21">
        <f>+'3.1.Tablo'!P17</f>
        <v>167</v>
      </c>
      <c r="I14" s="21">
        <f>+'3.1.Tablo'!R17</f>
        <v>167</v>
      </c>
      <c r="J14" s="21">
        <f>+'3.1.Tablo'!T17</f>
        <v>167</v>
      </c>
      <c r="K14" s="21">
        <f>+'3.1.Tablo'!V17</f>
        <v>168</v>
      </c>
      <c r="L14" s="21">
        <f>+'3.1.Tablo'!X17</f>
        <v>168</v>
      </c>
      <c r="M14" s="21">
        <f>+'3.1.Tablo'!Z17</f>
        <v>168</v>
      </c>
      <c r="N14" s="87"/>
      <c r="O14" s="87"/>
      <c r="P14" s="3">
        <f>+'3.1.Tablo'!E17</f>
        <v>84262</v>
      </c>
      <c r="Q14" s="3">
        <f>+'3.1.Tablo'!G17</f>
        <v>89056</v>
      </c>
      <c r="R14" s="3">
        <f>+'3.1.Tablo'!I17</f>
        <v>89056</v>
      </c>
      <c r="S14" s="3">
        <f>+'3.1.Tablo'!K17</f>
        <v>90803</v>
      </c>
      <c r="T14" s="3">
        <f>+'3.1.Tablo'!M17</f>
        <v>90803</v>
      </c>
      <c r="U14" s="3">
        <f>+'3.1.Tablo'!O17</f>
        <v>91080</v>
      </c>
      <c r="V14" s="3">
        <f>+'3.1.Tablo'!Q17</f>
        <v>91080</v>
      </c>
      <c r="W14" s="3">
        <f>+'3.1.Tablo'!S17</f>
        <v>91080</v>
      </c>
      <c r="X14" s="3">
        <f>+'3.1.Tablo'!U17</f>
        <v>91080</v>
      </c>
      <c r="Y14" s="3">
        <f>+'3.1.Tablo'!W17</f>
        <v>91080</v>
      </c>
      <c r="Z14" s="3">
        <f>+'3.1.Tablo'!Y17</f>
        <v>91080</v>
      </c>
      <c r="AA14" s="3">
        <f>+'3.1.Tablo'!AA17</f>
        <v>91080</v>
      </c>
      <c r="AB14" s="3"/>
      <c r="AC14" s="3"/>
      <c r="AD14" s="103">
        <f t="shared" si="8"/>
        <v>0</v>
      </c>
      <c r="AE14" s="24">
        <f t="shared" si="9"/>
        <v>0</v>
      </c>
      <c r="AF14" s="24"/>
      <c r="AG14" s="24"/>
    </row>
    <row r="15" spans="1:76" x14ac:dyDescent="0.25">
      <c r="A15" s="5" t="s">
        <v>29</v>
      </c>
      <c r="B15" s="3">
        <f>+'3.1.Tablo'!D18</f>
        <v>206</v>
      </c>
      <c r="C15" s="3">
        <f>+'3.1.Tablo'!F18</f>
        <v>220</v>
      </c>
      <c r="D15" s="3">
        <f>+'3.1.Tablo'!H18</f>
        <v>242</v>
      </c>
      <c r="E15" s="21">
        <f>+'3.1.Tablo'!J18</f>
        <v>254</v>
      </c>
      <c r="F15" s="21">
        <f>+'3.1.Tablo'!L18</f>
        <v>265</v>
      </c>
      <c r="G15" s="21">
        <f>+'3.1.Tablo'!N18</f>
        <v>279</v>
      </c>
      <c r="H15" s="21">
        <f>+'3.1.Tablo'!P18</f>
        <v>280</v>
      </c>
      <c r="I15" s="21">
        <f>+'3.1.Tablo'!R18</f>
        <v>282</v>
      </c>
      <c r="J15" s="21">
        <f>+'3.1.Tablo'!T18</f>
        <v>285</v>
      </c>
      <c r="K15" s="21">
        <f>+'3.1.Tablo'!V18</f>
        <v>290</v>
      </c>
      <c r="L15" s="21">
        <f>+'3.1.Tablo'!X18</f>
        <v>292</v>
      </c>
      <c r="M15" s="21">
        <f>+'3.1.Tablo'!Z18</f>
        <v>297</v>
      </c>
      <c r="N15" s="87"/>
      <c r="O15" s="87"/>
      <c r="P15" s="3">
        <f>+'3.1.Tablo'!E18</f>
        <v>53840</v>
      </c>
      <c r="Q15" s="3">
        <f>+'3.1.Tablo'!G18</f>
        <v>56436</v>
      </c>
      <c r="R15" s="3">
        <f>+'3.1.Tablo'!I18</f>
        <v>60017</v>
      </c>
      <c r="S15" s="3">
        <f>+'3.1.Tablo'!K18</f>
        <v>62895</v>
      </c>
      <c r="T15" s="3">
        <f>+'3.1.Tablo'!M18</f>
        <v>64857</v>
      </c>
      <c r="U15" s="3">
        <f>+'3.1.Tablo'!O18</f>
        <v>68825</v>
      </c>
      <c r="V15" s="3">
        <f>+'3.1.Tablo'!Q18</f>
        <v>68877</v>
      </c>
      <c r="W15" s="3">
        <f>+'3.1.Tablo'!S18</f>
        <v>69162</v>
      </c>
      <c r="X15" s="3">
        <f>+'3.1.Tablo'!U18</f>
        <v>69552</v>
      </c>
      <c r="Y15" s="3">
        <f>+'3.1.Tablo'!W18</f>
        <v>69882</v>
      </c>
      <c r="Z15" s="3">
        <f>+'3.1.Tablo'!Y18</f>
        <v>70010</v>
      </c>
      <c r="AA15" s="3">
        <f>+'3.1.Tablo'!AA18</f>
        <v>70683</v>
      </c>
      <c r="AB15" s="3"/>
      <c r="AC15" s="3"/>
      <c r="AD15" s="103">
        <f t="shared" si="8"/>
        <v>5</v>
      </c>
      <c r="AE15" s="24">
        <f t="shared" si="9"/>
        <v>673</v>
      </c>
      <c r="AF15" s="24"/>
      <c r="AG15" s="24"/>
    </row>
    <row r="16" spans="1:76" x14ac:dyDescent="0.25">
      <c r="A16" s="5" t="s">
        <v>31</v>
      </c>
      <c r="B16" s="3">
        <f>+'3.1.Tablo'!D19</f>
        <v>155</v>
      </c>
      <c r="C16" s="3">
        <f>+'3.1.Tablo'!F19</f>
        <v>160</v>
      </c>
      <c r="D16" s="3">
        <f>+'3.1.Tablo'!H19</f>
        <v>169</v>
      </c>
      <c r="E16" s="21">
        <f>+'3.1.Tablo'!J19</f>
        <v>173</v>
      </c>
      <c r="F16" s="21">
        <f>+'3.1.Tablo'!L19</f>
        <v>191</v>
      </c>
      <c r="G16" s="21">
        <f>+'3.1.Tablo'!N19</f>
        <v>194</v>
      </c>
      <c r="H16" s="21">
        <f>+'3.1.Tablo'!P19</f>
        <v>199</v>
      </c>
      <c r="I16" s="21">
        <f>+'3.1.Tablo'!R19</f>
        <v>199</v>
      </c>
      <c r="J16" s="21">
        <f>+'3.1.Tablo'!T19</f>
        <v>200</v>
      </c>
      <c r="K16" s="21">
        <f>+'3.1.Tablo'!V19</f>
        <v>207</v>
      </c>
      <c r="L16" s="21">
        <f>+'3.1.Tablo'!X19</f>
        <v>211</v>
      </c>
      <c r="M16" s="21">
        <f>+'3.1.Tablo'!Z19</f>
        <v>230</v>
      </c>
      <c r="N16" s="87"/>
      <c r="O16" s="87"/>
      <c r="P16" s="3">
        <f>+'3.1.Tablo'!E19</f>
        <v>19287</v>
      </c>
      <c r="Q16" s="3">
        <f>+'3.1.Tablo'!G19</f>
        <v>19321</v>
      </c>
      <c r="R16" s="3">
        <f>+'3.1.Tablo'!I19</f>
        <v>19346</v>
      </c>
      <c r="S16" s="3">
        <f>+'3.1.Tablo'!K19</f>
        <v>19346</v>
      </c>
      <c r="T16" s="3">
        <f>+'3.1.Tablo'!M19</f>
        <v>19508</v>
      </c>
      <c r="U16" s="3">
        <f>+'3.1.Tablo'!O19</f>
        <v>19508</v>
      </c>
      <c r="V16" s="3">
        <f>+'3.1.Tablo'!Q19</f>
        <v>21060</v>
      </c>
      <c r="W16" s="3">
        <f>+'3.1.Tablo'!S19</f>
        <v>21060</v>
      </c>
      <c r="X16" s="3">
        <f>+'3.1.Tablo'!U19</f>
        <v>21060</v>
      </c>
      <c r="Y16" s="3">
        <f>+'3.1.Tablo'!W19</f>
        <v>21109</v>
      </c>
      <c r="Z16" s="3">
        <f>+'3.1.Tablo'!Y19</f>
        <v>21109</v>
      </c>
      <c r="AA16" s="3">
        <f>+'3.1.Tablo'!AA19</f>
        <v>21144</v>
      </c>
      <c r="AB16" s="3"/>
      <c r="AC16" s="3"/>
      <c r="AD16" s="103">
        <f t="shared" si="8"/>
        <v>19</v>
      </c>
      <c r="AE16" s="24">
        <f t="shared" si="9"/>
        <v>35</v>
      </c>
      <c r="AF16" s="24"/>
      <c r="AG16" s="24"/>
    </row>
    <row r="17" spans="1:33" x14ac:dyDescent="0.25">
      <c r="A17" s="5" t="s">
        <v>33</v>
      </c>
      <c r="B17" s="3">
        <f>+'3.1.Tablo'!D20</f>
        <v>27</v>
      </c>
      <c r="C17" s="3">
        <f>+'3.1.Tablo'!F20</f>
        <v>41</v>
      </c>
      <c r="D17" s="3">
        <f>+'3.1.Tablo'!H20</f>
        <v>42</v>
      </c>
      <c r="E17" s="21">
        <f>+'3.1.Tablo'!J20</f>
        <v>43</v>
      </c>
      <c r="F17" s="21">
        <f>+'3.1.Tablo'!L20</f>
        <v>48</v>
      </c>
      <c r="G17" s="21">
        <f>+'3.1.Tablo'!N20</f>
        <v>49</v>
      </c>
      <c r="H17" s="21">
        <f>+'3.1.Tablo'!P20</f>
        <v>49</v>
      </c>
      <c r="I17" s="21">
        <f>+'3.1.Tablo'!R20</f>
        <v>49</v>
      </c>
      <c r="J17" s="21">
        <f>+'3.1.Tablo'!T20</f>
        <v>51</v>
      </c>
      <c r="K17" s="21">
        <f>+'3.1.Tablo'!V20</f>
        <v>51</v>
      </c>
      <c r="L17" s="21">
        <f>+'3.1.Tablo'!X20</f>
        <v>52</v>
      </c>
      <c r="M17" s="21">
        <f>+'3.1.Tablo'!Z20</f>
        <v>52</v>
      </c>
      <c r="N17" s="87"/>
      <c r="O17" s="87"/>
      <c r="P17" s="3">
        <f>+'3.1.Tablo'!E20</f>
        <v>4545</v>
      </c>
      <c r="Q17" s="3">
        <f>+'3.1.Tablo'!G20</f>
        <v>7674</v>
      </c>
      <c r="R17" s="3">
        <f>+'3.1.Tablo'!I20</f>
        <v>7674</v>
      </c>
      <c r="S17" s="3">
        <f>+'3.1.Tablo'!K20</f>
        <v>7674</v>
      </c>
      <c r="T17" s="3">
        <f>+'3.1.Tablo'!M20</f>
        <v>7740</v>
      </c>
      <c r="U17" s="3">
        <f>+'3.1.Tablo'!O20</f>
        <v>7740</v>
      </c>
      <c r="V17" s="3">
        <f>+'3.1.Tablo'!Q20</f>
        <v>7740</v>
      </c>
      <c r="W17" s="3">
        <f>+'3.1.Tablo'!S20</f>
        <v>7740</v>
      </c>
      <c r="X17" s="3">
        <f>+'3.1.Tablo'!U20</f>
        <v>7880</v>
      </c>
      <c r="Y17" s="3">
        <f>+'3.1.Tablo'!W20</f>
        <v>7880</v>
      </c>
      <c r="Z17" s="3">
        <f>+'3.1.Tablo'!Y20</f>
        <v>7880</v>
      </c>
      <c r="AA17" s="3">
        <f>+'3.1.Tablo'!AA20</f>
        <v>7880</v>
      </c>
      <c r="AB17" s="3"/>
      <c r="AC17" s="3"/>
      <c r="AD17" s="103">
        <f t="shared" si="8"/>
        <v>0</v>
      </c>
      <c r="AE17" s="24">
        <f t="shared" si="9"/>
        <v>0</v>
      </c>
      <c r="AF17" s="24"/>
      <c r="AG17" s="24"/>
    </row>
    <row r="18" spans="1:33" x14ac:dyDescent="0.25">
      <c r="A18" s="5" t="s">
        <v>35</v>
      </c>
      <c r="B18" s="3">
        <f>+'3.1.Tablo'!D21</f>
        <v>241</v>
      </c>
      <c r="C18" s="3">
        <f>+'3.1.Tablo'!F21</f>
        <v>241</v>
      </c>
      <c r="D18" s="3">
        <f>+'3.1.Tablo'!H21</f>
        <v>248</v>
      </c>
      <c r="E18" s="21">
        <f>+'3.1.Tablo'!J21</f>
        <v>249</v>
      </c>
      <c r="F18" s="21">
        <f>+'3.1.Tablo'!L21</f>
        <v>252</v>
      </c>
      <c r="G18" s="21">
        <f>+'3.1.Tablo'!N21</f>
        <v>252</v>
      </c>
      <c r="H18" s="21">
        <f>+'3.1.Tablo'!P21</f>
        <v>254</v>
      </c>
      <c r="I18" s="21">
        <f>+'3.1.Tablo'!R21</f>
        <v>255</v>
      </c>
      <c r="J18" s="21">
        <f>+'3.1.Tablo'!T21</f>
        <v>256</v>
      </c>
      <c r="K18" s="21">
        <f>+'3.1.Tablo'!V21</f>
        <v>256</v>
      </c>
      <c r="L18" s="21">
        <f>+'3.1.Tablo'!X21</f>
        <v>258</v>
      </c>
      <c r="M18" s="21">
        <f>+'3.1.Tablo'!Z21</f>
        <v>260</v>
      </c>
      <c r="N18" s="87"/>
      <c r="O18" s="87"/>
      <c r="P18" s="3">
        <f>+'3.1.Tablo'!E21</f>
        <v>44503</v>
      </c>
      <c r="Q18" s="3">
        <f>+'3.1.Tablo'!G21</f>
        <v>44503</v>
      </c>
      <c r="R18" s="3">
        <f>+'3.1.Tablo'!I21</f>
        <v>44616</v>
      </c>
      <c r="S18" s="3">
        <f>+'3.1.Tablo'!K21</f>
        <v>44641</v>
      </c>
      <c r="T18" s="3">
        <f>+'3.1.Tablo'!M21</f>
        <v>44641</v>
      </c>
      <c r="U18" s="3">
        <f>+'3.1.Tablo'!O21</f>
        <v>44641</v>
      </c>
      <c r="V18" s="3">
        <f>+'3.1.Tablo'!Q21</f>
        <v>44666</v>
      </c>
      <c r="W18" s="3">
        <f>+'3.1.Tablo'!S21</f>
        <v>44666</v>
      </c>
      <c r="X18" s="3">
        <f>+'3.1.Tablo'!U21</f>
        <v>44723</v>
      </c>
      <c r="Y18" s="3">
        <f>+'3.1.Tablo'!W21</f>
        <v>44723</v>
      </c>
      <c r="Z18" s="3">
        <f>+'3.1.Tablo'!Y21</f>
        <v>44723</v>
      </c>
      <c r="AA18" s="3">
        <f>+'3.1.Tablo'!AA21</f>
        <v>44973</v>
      </c>
      <c r="AB18" s="3"/>
      <c r="AC18" s="3"/>
      <c r="AD18" s="103">
        <f t="shared" si="8"/>
        <v>2</v>
      </c>
      <c r="AE18" s="24">
        <f t="shared" si="9"/>
        <v>250</v>
      </c>
      <c r="AF18" s="24"/>
      <c r="AG18" s="24"/>
    </row>
    <row r="19" spans="1:33" x14ac:dyDescent="0.25">
      <c r="A19" s="5" t="s">
        <v>37</v>
      </c>
      <c r="B19" s="3">
        <f>+'3.1.Tablo'!D22</f>
        <v>192</v>
      </c>
      <c r="C19" s="3">
        <f>+'3.1.Tablo'!F22</f>
        <v>200</v>
      </c>
      <c r="D19" s="3">
        <f>+'3.1.Tablo'!H22</f>
        <v>202</v>
      </c>
      <c r="E19" s="21">
        <f>+'3.1.Tablo'!J22</f>
        <v>202</v>
      </c>
      <c r="F19" s="21">
        <f>+'3.1.Tablo'!L22</f>
        <v>206</v>
      </c>
      <c r="G19" s="21">
        <f>+'3.1.Tablo'!N22</f>
        <v>208</v>
      </c>
      <c r="H19" s="21">
        <f>+'3.1.Tablo'!P22</f>
        <v>208</v>
      </c>
      <c r="I19" s="21">
        <f>+'3.1.Tablo'!R22</f>
        <v>208</v>
      </c>
      <c r="J19" s="21">
        <f>+'3.1.Tablo'!T22</f>
        <v>209</v>
      </c>
      <c r="K19" s="21">
        <f>+'3.1.Tablo'!V22</f>
        <v>209</v>
      </c>
      <c r="L19" s="21">
        <f>+'3.1.Tablo'!X22</f>
        <v>211</v>
      </c>
      <c r="M19" s="21">
        <f>+'3.1.Tablo'!Z22</f>
        <v>213</v>
      </c>
      <c r="N19" s="87"/>
      <c r="O19" s="87"/>
      <c r="P19" s="3">
        <f>+'3.1.Tablo'!E22</f>
        <v>62839</v>
      </c>
      <c r="Q19" s="3">
        <f>+'3.1.Tablo'!G22</f>
        <v>62839</v>
      </c>
      <c r="R19" s="3">
        <f>+'3.1.Tablo'!I22</f>
        <v>62839</v>
      </c>
      <c r="S19" s="3">
        <f>+'3.1.Tablo'!K22</f>
        <v>62839</v>
      </c>
      <c r="T19" s="3">
        <f>+'3.1.Tablo'!M22</f>
        <v>62839</v>
      </c>
      <c r="U19" s="3">
        <f>+'3.1.Tablo'!O22</f>
        <v>62839</v>
      </c>
      <c r="V19" s="3">
        <f>+'3.1.Tablo'!Q22</f>
        <v>62839</v>
      </c>
      <c r="W19" s="3">
        <f>+'3.1.Tablo'!S22</f>
        <v>62839</v>
      </c>
      <c r="X19" s="3">
        <f>+'3.1.Tablo'!U22</f>
        <v>62839</v>
      </c>
      <c r="Y19" s="3">
        <f>+'3.1.Tablo'!W22</f>
        <v>62839</v>
      </c>
      <c r="Z19" s="3">
        <f>+'3.1.Tablo'!Y22</f>
        <v>62839</v>
      </c>
      <c r="AA19" s="3">
        <f>+'3.1.Tablo'!AA22</f>
        <v>62839</v>
      </c>
      <c r="AB19" s="3"/>
      <c r="AC19" s="3"/>
      <c r="AD19" s="103">
        <f t="shared" si="8"/>
        <v>2</v>
      </c>
      <c r="AE19" s="24">
        <f t="shared" si="9"/>
        <v>0</v>
      </c>
      <c r="AF19" s="24"/>
      <c r="AG19" s="24"/>
    </row>
    <row r="20" spans="1:33" x14ac:dyDescent="0.25">
      <c r="A20" s="5" t="s">
        <v>39</v>
      </c>
      <c r="B20" s="3">
        <f>+'3.1.Tablo'!D23</f>
        <v>88</v>
      </c>
      <c r="C20" s="3">
        <f>+'3.1.Tablo'!F23</f>
        <v>90</v>
      </c>
      <c r="D20" s="3">
        <f>+'3.1.Tablo'!H23</f>
        <v>90</v>
      </c>
      <c r="E20" s="21">
        <f>+'3.1.Tablo'!J23</f>
        <v>92</v>
      </c>
      <c r="F20" s="21">
        <f>+'3.1.Tablo'!L23</f>
        <v>96</v>
      </c>
      <c r="G20" s="21">
        <f>+'3.1.Tablo'!N23</f>
        <v>97</v>
      </c>
      <c r="H20" s="21">
        <f>+'3.1.Tablo'!P23</f>
        <v>98</v>
      </c>
      <c r="I20" s="21">
        <f>+'3.1.Tablo'!R23</f>
        <v>100</v>
      </c>
      <c r="J20" s="21">
        <f>+'3.1.Tablo'!T23</f>
        <v>102</v>
      </c>
      <c r="K20" s="21">
        <f>+'3.1.Tablo'!V23</f>
        <v>104</v>
      </c>
      <c r="L20" s="21">
        <f>+'3.1.Tablo'!X23</f>
        <v>107</v>
      </c>
      <c r="M20" s="21">
        <f>+'3.1.Tablo'!Z23</f>
        <v>107</v>
      </c>
      <c r="N20" s="87"/>
      <c r="O20" s="87"/>
      <c r="P20" s="3">
        <f>+'3.1.Tablo'!E23</f>
        <v>7458</v>
      </c>
      <c r="Q20" s="3">
        <f>+'3.1.Tablo'!G23</f>
        <v>7458</v>
      </c>
      <c r="R20" s="3">
        <f>+'3.1.Tablo'!I23</f>
        <v>7458</v>
      </c>
      <c r="S20" s="3">
        <f>+'3.1.Tablo'!K23</f>
        <v>7507</v>
      </c>
      <c r="T20" s="3">
        <f>+'3.1.Tablo'!M23</f>
        <v>7507</v>
      </c>
      <c r="U20" s="3">
        <f>+'3.1.Tablo'!O23</f>
        <v>7507</v>
      </c>
      <c r="V20" s="3">
        <f>+'3.1.Tablo'!Q23</f>
        <v>7507</v>
      </c>
      <c r="W20" s="3">
        <f>+'3.1.Tablo'!S23</f>
        <v>7507</v>
      </c>
      <c r="X20" s="3">
        <f>+'3.1.Tablo'!U23</f>
        <v>7507</v>
      </c>
      <c r="Y20" s="3">
        <f>+'3.1.Tablo'!W23</f>
        <v>7507</v>
      </c>
      <c r="Z20" s="3">
        <f>+'3.1.Tablo'!Y23</f>
        <v>7507</v>
      </c>
      <c r="AA20" s="3">
        <f>+'3.1.Tablo'!AA23</f>
        <v>7507</v>
      </c>
      <c r="AB20" s="3"/>
      <c r="AC20" s="3"/>
      <c r="AD20" s="103">
        <f t="shared" si="8"/>
        <v>0</v>
      </c>
      <c r="AE20" s="24">
        <f t="shared" si="9"/>
        <v>0</v>
      </c>
      <c r="AF20" s="24"/>
      <c r="AG20" s="24"/>
    </row>
    <row r="21" spans="1:33" x14ac:dyDescent="0.25">
      <c r="A21" s="5" t="s">
        <v>41</v>
      </c>
      <c r="B21" s="3">
        <f>+'3.1.Tablo'!D24</f>
        <v>97</v>
      </c>
      <c r="C21" s="3">
        <f>+'3.1.Tablo'!F24</f>
        <v>97</v>
      </c>
      <c r="D21" s="3">
        <f>+'3.1.Tablo'!H24</f>
        <v>98</v>
      </c>
      <c r="E21" s="21">
        <f>+'3.1.Tablo'!J24</f>
        <v>99</v>
      </c>
      <c r="F21" s="21">
        <f>+'3.1.Tablo'!L24</f>
        <v>104</v>
      </c>
      <c r="G21" s="21">
        <f>+'3.1.Tablo'!N24</f>
        <v>104</v>
      </c>
      <c r="H21" s="21">
        <f>+'3.1.Tablo'!P24</f>
        <v>104</v>
      </c>
      <c r="I21" s="21">
        <f>+'3.1.Tablo'!R24</f>
        <v>105</v>
      </c>
      <c r="J21" s="21">
        <f>+'3.1.Tablo'!T24</f>
        <v>106</v>
      </c>
      <c r="K21" s="21">
        <f>+'3.1.Tablo'!V24</f>
        <v>106</v>
      </c>
      <c r="L21" s="21">
        <f>+'3.1.Tablo'!X24</f>
        <v>106</v>
      </c>
      <c r="M21" s="21">
        <f>+'3.1.Tablo'!Z24</f>
        <v>106</v>
      </c>
      <c r="N21" s="87"/>
      <c r="O21" s="87"/>
      <c r="P21" s="3">
        <f>+'3.1.Tablo'!E24</f>
        <v>21480</v>
      </c>
      <c r="Q21" s="3">
        <f>+'3.1.Tablo'!G24</f>
        <v>21480</v>
      </c>
      <c r="R21" s="3">
        <f>+'3.1.Tablo'!I24</f>
        <v>21505</v>
      </c>
      <c r="S21" s="3">
        <f>+'3.1.Tablo'!K24</f>
        <v>21592</v>
      </c>
      <c r="T21" s="3">
        <f>+'3.1.Tablo'!M24</f>
        <v>21592</v>
      </c>
      <c r="U21" s="3">
        <f>+'3.1.Tablo'!O24</f>
        <v>21592</v>
      </c>
      <c r="V21" s="3">
        <f>+'3.1.Tablo'!Q24</f>
        <v>21592</v>
      </c>
      <c r="W21" s="3">
        <f>+'3.1.Tablo'!S24</f>
        <v>21617</v>
      </c>
      <c r="X21" s="3">
        <f>+'3.1.Tablo'!U24</f>
        <v>21617</v>
      </c>
      <c r="Y21" s="3">
        <f>+'3.1.Tablo'!W24</f>
        <v>21617</v>
      </c>
      <c r="Z21" s="3">
        <f>+'3.1.Tablo'!Y24</f>
        <v>21617</v>
      </c>
      <c r="AA21" s="3">
        <f>+'3.1.Tablo'!AA24</f>
        <v>21617</v>
      </c>
      <c r="AB21" s="3"/>
      <c r="AC21" s="3"/>
      <c r="AD21" s="103">
        <f t="shared" si="8"/>
        <v>0</v>
      </c>
      <c r="AE21" s="24">
        <f t="shared" si="9"/>
        <v>0</v>
      </c>
      <c r="AF21" s="24"/>
      <c r="AG21" s="24"/>
    </row>
    <row r="22" spans="1:33" x14ac:dyDescent="0.25">
      <c r="A22" s="5" t="s">
        <v>43</v>
      </c>
      <c r="B22" s="3">
        <f>+'3.1.Tablo'!D25</f>
        <v>130</v>
      </c>
      <c r="C22" s="3">
        <f>+'3.1.Tablo'!F25</f>
        <v>136</v>
      </c>
      <c r="D22" s="3">
        <f>+'3.1.Tablo'!H25</f>
        <v>136</v>
      </c>
      <c r="E22" s="21">
        <f>+'3.1.Tablo'!J25</f>
        <v>144</v>
      </c>
      <c r="F22" s="21">
        <f>+'3.1.Tablo'!L25</f>
        <v>153</v>
      </c>
      <c r="G22" s="21">
        <f>+'3.1.Tablo'!N25</f>
        <v>156</v>
      </c>
      <c r="H22" s="21">
        <f>+'3.1.Tablo'!P25</f>
        <v>156</v>
      </c>
      <c r="I22" s="21">
        <f>+'3.1.Tablo'!R25</f>
        <v>158</v>
      </c>
      <c r="J22" s="21">
        <f>+'3.1.Tablo'!T25</f>
        <v>159</v>
      </c>
      <c r="K22" s="21">
        <f>+'3.1.Tablo'!V25</f>
        <v>160</v>
      </c>
      <c r="L22" s="21">
        <f>+'3.1.Tablo'!X25</f>
        <v>163</v>
      </c>
      <c r="M22" s="21">
        <f>+'3.1.Tablo'!Z25</f>
        <v>169</v>
      </c>
      <c r="N22" s="87"/>
      <c r="O22" s="87"/>
      <c r="P22" s="3">
        <f>+'3.1.Tablo'!E25</f>
        <v>49758</v>
      </c>
      <c r="Q22" s="3">
        <f>+'3.1.Tablo'!G25</f>
        <v>49758</v>
      </c>
      <c r="R22" s="3">
        <f>+'3.1.Tablo'!I25</f>
        <v>49758</v>
      </c>
      <c r="S22" s="3">
        <f>+'3.1.Tablo'!K25</f>
        <v>50483</v>
      </c>
      <c r="T22" s="3">
        <f>+'3.1.Tablo'!M25</f>
        <v>51432</v>
      </c>
      <c r="U22" s="3">
        <f>+'3.1.Tablo'!O25</f>
        <v>51432</v>
      </c>
      <c r="V22" s="3">
        <f>+'3.1.Tablo'!Q25</f>
        <v>51432</v>
      </c>
      <c r="W22" s="3">
        <f>+'3.1.Tablo'!S25</f>
        <v>51432</v>
      </c>
      <c r="X22" s="3">
        <f>+'3.1.Tablo'!U25</f>
        <v>51682</v>
      </c>
      <c r="Y22" s="3">
        <f>+'3.1.Tablo'!W25</f>
        <v>51778</v>
      </c>
      <c r="Z22" s="3">
        <f>+'3.1.Tablo'!Y25</f>
        <v>54116</v>
      </c>
      <c r="AA22" s="3">
        <f>+'3.1.Tablo'!AA25</f>
        <v>54116</v>
      </c>
      <c r="AB22" s="3"/>
      <c r="AC22" s="3"/>
      <c r="AD22" s="103">
        <f t="shared" si="8"/>
        <v>6</v>
      </c>
      <c r="AE22" s="24">
        <f t="shared" si="9"/>
        <v>0</v>
      </c>
      <c r="AF22" s="24"/>
      <c r="AG22" s="24"/>
    </row>
    <row r="23" spans="1:33" x14ac:dyDescent="0.25">
      <c r="A23" s="5" t="s">
        <v>45</v>
      </c>
      <c r="B23" s="3">
        <f>+'3.1.Tablo'!D26</f>
        <v>47</v>
      </c>
      <c r="C23" s="3">
        <f>+'3.1.Tablo'!F26</f>
        <v>50</v>
      </c>
      <c r="D23" s="3">
        <f>+'3.1.Tablo'!H26</f>
        <v>56</v>
      </c>
      <c r="E23" s="21">
        <f>+'3.1.Tablo'!J26</f>
        <v>56</v>
      </c>
      <c r="F23" s="21">
        <f>+'3.1.Tablo'!L26</f>
        <v>56</v>
      </c>
      <c r="G23" s="21">
        <f>+'3.1.Tablo'!N26</f>
        <v>56</v>
      </c>
      <c r="H23" s="21">
        <f>+'3.1.Tablo'!P26</f>
        <v>56</v>
      </c>
      <c r="I23" s="21">
        <f>+'3.1.Tablo'!R26</f>
        <v>57</v>
      </c>
      <c r="J23" s="21">
        <f>+'3.1.Tablo'!T26</f>
        <v>58</v>
      </c>
      <c r="K23" s="21">
        <f>+'3.1.Tablo'!V26</f>
        <v>58</v>
      </c>
      <c r="L23" s="21">
        <f>+'3.1.Tablo'!X26</f>
        <v>59</v>
      </c>
      <c r="M23" s="21">
        <f>+'3.1.Tablo'!Z26</f>
        <v>63</v>
      </c>
      <c r="N23" s="87"/>
      <c r="O23" s="87"/>
      <c r="P23" s="3">
        <f>+'3.1.Tablo'!E26</f>
        <v>1252</v>
      </c>
      <c r="Q23" s="3">
        <f>+'3.1.Tablo'!G26</f>
        <v>5922</v>
      </c>
      <c r="R23" s="3">
        <f>+'3.1.Tablo'!I26</f>
        <v>6072</v>
      </c>
      <c r="S23" s="3">
        <f>+'3.1.Tablo'!K26</f>
        <v>6072</v>
      </c>
      <c r="T23" s="3">
        <f>+'3.1.Tablo'!M26</f>
        <v>6072</v>
      </c>
      <c r="U23" s="3">
        <f>+'3.1.Tablo'!O26</f>
        <v>6072</v>
      </c>
      <c r="V23" s="3">
        <f>+'3.1.Tablo'!Q26</f>
        <v>6072</v>
      </c>
      <c r="W23" s="3">
        <f>+'3.1.Tablo'!S26</f>
        <v>6072</v>
      </c>
      <c r="X23" s="3">
        <f>+'3.1.Tablo'!U26</f>
        <v>6072</v>
      </c>
      <c r="Y23" s="3">
        <f>+'3.1.Tablo'!W26</f>
        <v>6072</v>
      </c>
      <c r="Z23" s="3">
        <f>+'3.1.Tablo'!Y26</f>
        <v>6072</v>
      </c>
      <c r="AA23" s="3">
        <f>+'3.1.Tablo'!AA26</f>
        <v>6957</v>
      </c>
      <c r="AB23" s="3"/>
      <c r="AC23" s="3"/>
      <c r="AD23" s="103">
        <f t="shared" si="8"/>
        <v>4</v>
      </c>
      <c r="AE23" s="24">
        <f t="shared" si="9"/>
        <v>885</v>
      </c>
      <c r="AF23" s="24"/>
      <c r="AG23" s="24"/>
    </row>
    <row r="24" spans="1:33" x14ac:dyDescent="0.25">
      <c r="A24" s="5" t="s">
        <v>47</v>
      </c>
      <c r="B24" s="3">
        <f>+'3.1.Tablo'!D27</f>
        <v>82</v>
      </c>
      <c r="C24" s="3">
        <f>+'3.1.Tablo'!F27</f>
        <v>83</v>
      </c>
      <c r="D24" s="3">
        <f>+'3.1.Tablo'!H27</f>
        <v>85</v>
      </c>
      <c r="E24" s="21">
        <f>+'3.1.Tablo'!J27</f>
        <v>88</v>
      </c>
      <c r="F24" s="21">
        <f>+'3.1.Tablo'!L27</f>
        <v>97</v>
      </c>
      <c r="G24" s="21">
        <f>+'3.1.Tablo'!N27</f>
        <v>98</v>
      </c>
      <c r="H24" s="21">
        <f>+'3.1.Tablo'!P27</f>
        <v>99</v>
      </c>
      <c r="I24" s="21">
        <f>+'3.1.Tablo'!R27</f>
        <v>100</v>
      </c>
      <c r="J24" s="21">
        <f>+'3.1.Tablo'!T27</f>
        <v>102</v>
      </c>
      <c r="K24" s="21">
        <f>+'3.1.Tablo'!V27</f>
        <v>103</v>
      </c>
      <c r="L24" s="21">
        <f>+'3.1.Tablo'!X27</f>
        <v>105</v>
      </c>
      <c r="M24" s="21">
        <f>+'3.1.Tablo'!Z27</f>
        <v>111</v>
      </c>
      <c r="N24" s="87"/>
      <c r="O24" s="87"/>
      <c r="P24" s="3">
        <f>+'3.1.Tablo'!E27</f>
        <v>7365</v>
      </c>
      <c r="Q24" s="3">
        <f>+'3.1.Tablo'!G27</f>
        <v>7365</v>
      </c>
      <c r="R24" s="3">
        <f>+'3.1.Tablo'!I27</f>
        <v>7365</v>
      </c>
      <c r="S24" s="3">
        <f>+'3.1.Tablo'!K27</f>
        <v>8121</v>
      </c>
      <c r="T24" s="3">
        <f>+'3.1.Tablo'!M27</f>
        <v>8774</v>
      </c>
      <c r="U24" s="3">
        <f>+'3.1.Tablo'!O27</f>
        <v>8774</v>
      </c>
      <c r="V24" s="3">
        <f>+'3.1.Tablo'!Q27</f>
        <v>8774</v>
      </c>
      <c r="W24" s="3">
        <f>+'3.1.Tablo'!S27</f>
        <v>8774</v>
      </c>
      <c r="X24" s="3">
        <f>+'3.1.Tablo'!U27</f>
        <v>9491</v>
      </c>
      <c r="Y24" s="3">
        <f>+'3.1.Tablo'!W27</f>
        <v>9491</v>
      </c>
      <c r="Z24" s="3">
        <f>+'3.1.Tablo'!Y27</f>
        <v>9491</v>
      </c>
      <c r="AA24" s="3">
        <f>+'3.1.Tablo'!AA27</f>
        <v>10483</v>
      </c>
      <c r="AB24" s="3"/>
      <c r="AC24" s="3"/>
      <c r="AD24" s="103">
        <f t="shared" si="8"/>
        <v>6</v>
      </c>
      <c r="AE24" s="24">
        <f t="shared" si="9"/>
        <v>992</v>
      </c>
      <c r="AF24" s="24"/>
      <c r="AG24" s="24"/>
    </row>
    <row r="25" spans="1:33" x14ac:dyDescent="0.25">
      <c r="A25" s="5" t="s">
        <v>49</v>
      </c>
      <c r="B25" s="3">
        <f>+'3.1.Tablo'!D28</f>
        <v>21</v>
      </c>
      <c r="C25" s="3">
        <f>+'3.1.Tablo'!F28</f>
        <v>21</v>
      </c>
      <c r="D25" s="3">
        <f>+'3.1.Tablo'!H28</f>
        <v>21</v>
      </c>
      <c r="E25" s="21">
        <f>+'3.1.Tablo'!J28</f>
        <v>23</v>
      </c>
      <c r="F25" s="21">
        <f>+'3.1.Tablo'!L28</f>
        <v>24</v>
      </c>
      <c r="G25" s="21">
        <f>+'3.1.Tablo'!N28</f>
        <v>25</v>
      </c>
      <c r="H25" s="21">
        <f>+'3.1.Tablo'!P28</f>
        <v>25</v>
      </c>
      <c r="I25" s="21">
        <f>+'3.1.Tablo'!R28</f>
        <v>26</v>
      </c>
      <c r="J25" s="21">
        <f>+'3.1.Tablo'!T28</f>
        <v>26</v>
      </c>
      <c r="K25" s="21">
        <f>+'3.1.Tablo'!V28</f>
        <v>27</v>
      </c>
      <c r="L25" s="21">
        <f>+'3.1.Tablo'!X28</f>
        <v>27</v>
      </c>
      <c r="M25" s="21">
        <f>+'3.1.Tablo'!Z28</f>
        <v>29</v>
      </c>
      <c r="N25" s="87"/>
      <c r="O25" s="87"/>
      <c r="P25" s="3">
        <f>+'3.1.Tablo'!E28</f>
        <v>1564</v>
      </c>
      <c r="Q25" s="3">
        <f>+'3.1.Tablo'!G28</f>
        <v>1564</v>
      </c>
      <c r="R25" s="3">
        <f>+'3.1.Tablo'!I28</f>
        <v>1564</v>
      </c>
      <c r="S25" s="3">
        <f>+'3.1.Tablo'!K28</f>
        <v>1632</v>
      </c>
      <c r="T25" s="3">
        <f>+'3.1.Tablo'!M28</f>
        <v>1719</v>
      </c>
      <c r="U25" s="3">
        <f>+'3.1.Tablo'!O28</f>
        <v>1755</v>
      </c>
      <c r="V25" s="3">
        <f>+'3.1.Tablo'!Q28</f>
        <v>1755</v>
      </c>
      <c r="W25" s="3">
        <f>+'3.1.Tablo'!S28</f>
        <v>1818</v>
      </c>
      <c r="X25" s="3">
        <f>+'3.1.Tablo'!U28</f>
        <v>1818</v>
      </c>
      <c r="Y25" s="3">
        <f>+'3.1.Tablo'!W28</f>
        <v>2658</v>
      </c>
      <c r="Z25" s="3">
        <f>+'3.1.Tablo'!Y28</f>
        <v>2658</v>
      </c>
      <c r="AA25" s="3">
        <f>+'3.1.Tablo'!AA28</f>
        <v>3136</v>
      </c>
      <c r="AB25" s="3"/>
      <c r="AC25" s="3"/>
      <c r="AD25" s="103">
        <f t="shared" si="8"/>
        <v>2</v>
      </c>
      <c r="AE25" s="24">
        <f t="shared" si="9"/>
        <v>478</v>
      </c>
      <c r="AF25" s="24"/>
      <c r="AG25" s="24"/>
    </row>
    <row r="26" spans="1:33" x14ac:dyDescent="0.25">
      <c r="A26" s="5" t="s">
        <v>51</v>
      </c>
      <c r="B26" s="3">
        <f>+'3.1.Tablo'!D29</f>
        <v>161</v>
      </c>
      <c r="C26" s="3">
        <f>+'3.1.Tablo'!F29</f>
        <v>167</v>
      </c>
      <c r="D26" s="3">
        <f>+'3.1.Tablo'!H29</f>
        <v>171</v>
      </c>
      <c r="E26" s="21">
        <f>+'3.1.Tablo'!J29</f>
        <v>173</v>
      </c>
      <c r="F26" s="21">
        <f>+'3.1.Tablo'!L29</f>
        <v>179</v>
      </c>
      <c r="G26" s="21">
        <f>+'3.1.Tablo'!N29</f>
        <v>179</v>
      </c>
      <c r="H26" s="21">
        <f>+'3.1.Tablo'!P29</f>
        <v>179</v>
      </c>
      <c r="I26" s="21">
        <f>+'3.1.Tablo'!R29</f>
        <v>181</v>
      </c>
      <c r="J26" s="21">
        <f>+'3.1.Tablo'!T29</f>
        <v>181</v>
      </c>
      <c r="K26" s="21">
        <f>+'3.1.Tablo'!V29</f>
        <v>181</v>
      </c>
      <c r="L26" s="21">
        <f>+'3.1.Tablo'!X29</f>
        <v>184</v>
      </c>
      <c r="M26" s="21">
        <f>+'3.1.Tablo'!Z29</f>
        <v>187</v>
      </c>
      <c r="N26" s="87"/>
      <c r="O26" s="87"/>
      <c r="P26" s="3">
        <f>+'3.1.Tablo'!E29</f>
        <v>33839</v>
      </c>
      <c r="Q26" s="3">
        <f>+'3.1.Tablo'!G29</f>
        <v>33839</v>
      </c>
      <c r="R26" s="3">
        <f>+'3.1.Tablo'!I29</f>
        <v>34089</v>
      </c>
      <c r="S26" s="3">
        <f>+'3.1.Tablo'!K29</f>
        <v>34817</v>
      </c>
      <c r="T26" s="3">
        <f>+'3.1.Tablo'!M29</f>
        <v>34817</v>
      </c>
      <c r="U26" s="3">
        <f>+'3.1.Tablo'!O29</f>
        <v>34817</v>
      </c>
      <c r="V26" s="3">
        <f>+'3.1.Tablo'!Q29</f>
        <v>34817</v>
      </c>
      <c r="W26" s="3">
        <f>+'3.1.Tablo'!S29</f>
        <v>34967</v>
      </c>
      <c r="X26" s="3">
        <f>+'3.1.Tablo'!U29</f>
        <v>34967</v>
      </c>
      <c r="Y26" s="3">
        <f>+'3.1.Tablo'!W29</f>
        <v>34967</v>
      </c>
      <c r="Z26" s="3">
        <f>+'3.1.Tablo'!Y29</f>
        <v>35117</v>
      </c>
      <c r="AA26" s="3">
        <f>+'3.1.Tablo'!AA29</f>
        <v>35657</v>
      </c>
      <c r="AB26" s="3"/>
      <c r="AC26" s="3"/>
      <c r="AD26" s="103">
        <f t="shared" si="8"/>
        <v>3</v>
      </c>
      <c r="AE26" s="24">
        <f t="shared" si="9"/>
        <v>540</v>
      </c>
      <c r="AF26" s="24"/>
      <c r="AG26" s="24"/>
    </row>
    <row r="27" spans="1:33" x14ac:dyDescent="0.25">
      <c r="A27" s="5" t="s">
        <v>53</v>
      </c>
      <c r="B27" s="3">
        <f>+'3.1.Tablo'!D30</f>
        <v>167</v>
      </c>
      <c r="C27" s="3">
        <f>+'3.1.Tablo'!F30</f>
        <v>181</v>
      </c>
      <c r="D27" s="3">
        <f>+'3.1.Tablo'!H30</f>
        <v>190</v>
      </c>
      <c r="E27" s="21">
        <f>+'3.1.Tablo'!J30</f>
        <v>217</v>
      </c>
      <c r="F27" s="21">
        <f>+'3.1.Tablo'!L30</f>
        <v>238</v>
      </c>
      <c r="G27" s="21">
        <f>+'3.1.Tablo'!N30</f>
        <v>253</v>
      </c>
      <c r="H27" s="21">
        <f>+'3.1.Tablo'!P30</f>
        <v>254</v>
      </c>
      <c r="I27" s="21">
        <f>+'3.1.Tablo'!R30</f>
        <v>255</v>
      </c>
      <c r="J27" s="21">
        <f>+'3.1.Tablo'!T30</f>
        <v>257</v>
      </c>
      <c r="K27" s="21">
        <f>+'3.1.Tablo'!V30</f>
        <v>258</v>
      </c>
      <c r="L27" s="21">
        <f>+'3.1.Tablo'!X30</f>
        <v>264</v>
      </c>
      <c r="M27" s="21">
        <f>+'3.1.Tablo'!Z30</f>
        <v>266</v>
      </c>
      <c r="N27" s="87"/>
      <c r="O27" s="87"/>
      <c r="P27" s="3">
        <f>+'3.1.Tablo'!E30</f>
        <v>211193</v>
      </c>
      <c r="Q27" s="3">
        <f>+'3.1.Tablo'!G30</f>
        <v>214488</v>
      </c>
      <c r="R27" s="3">
        <f>+'3.1.Tablo'!I30</f>
        <v>215975</v>
      </c>
      <c r="S27" s="3">
        <f>+'3.1.Tablo'!K30</f>
        <v>218654</v>
      </c>
      <c r="T27" s="3">
        <f>+'3.1.Tablo'!M30</f>
        <v>221717</v>
      </c>
      <c r="U27" s="3">
        <f>+'3.1.Tablo'!O30</f>
        <v>226639</v>
      </c>
      <c r="V27" s="3">
        <f>+'3.1.Tablo'!Q30</f>
        <v>226664</v>
      </c>
      <c r="W27" s="3">
        <f>+'3.1.Tablo'!S30</f>
        <v>226857</v>
      </c>
      <c r="X27" s="3">
        <f>+'3.1.Tablo'!U30</f>
        <v>227032</v>
      </c>
      <c r="Y27" s="3">
        <f>+'3.1.Tablo'!W30</f>
        <v>227057</v>
      </c>
      <c r="Z27" s="3">
        <f>+'3.1.Tablo'!Y30</f>
        <v>228585</v>
      </c>
      <c r="AA27" s="3">
        <f>+'3.1.Tablo'!AA30</f>
        <v>228918</v>
      </c>
      <c r="AB27" s="3"/>
      <c r="AC27" s="3"/>
      <c r="AD27" s="103">
        <f t="shared" si="8"/>
        <v>2</v>
      </c>
      <c r="AE27" s="24">
        <f t="shared" si="9"/>
        <v>333</v>
      </c>
      <c r="AF27" s="24"/>
      <c r="AG27" s="24"/>
    </row>
    <row r="28" spans="1:33" x14ac:dyDescent="0.25">
      <c r="A28" s="5" t="s">
        <v>55</v>
      </c>
      <c r="B28" s="3">
        <f>+'3.1.Tablo'!D31</f>
        <v>17</v>
      </c>
      <c r="C28" s="3">
        <f>+'3.1.Tablo'!F31</f>
        <v>18</v>
      </c>
      <c r="D28" s="3">
        <f>+'3.1.Tablo'!H31</f>
        <v>18</v>
      </c>
      <c r="E28" s="21">
        <f>+'3.1.Tablo'!J31</f>
        <v>19</v>
      </c>
      <c r="F28" s="21">
        <f>+'3.1.Tablo'!L31</f>
        <v>21</v>
      </c>
      <c r="G28" s="21">
        <f>+'3.1.Tablo'!N31</f>
        <v>21</v>
      </c>
      <c r="H28" s="21">
        <f>+'3.1.Tablo'!P31</f>
        <v>22</v>
      </c>
      <c r="I28" s="21">
        <f>+'3.1.Tablo'!R31</f>
        <v>22</v>
      </c>
      <c r="J28" s="21">
        <f>+'3.1.Tablo'!T31</f>
        <v>23</v>
      </c>
      <c r="K28" s="21">
        <f>+'3.1.Tablo'!V31</f>
        <v>24</v>
      </c>
      <c r="L28" s="21">
        <f>+'3.1.Tablo'!X31</f>
        <v>24</v>
      </c>
      <c r="M28" s="21">
        <f>+'3.1.Tablo'!Z31</f>
        <v>25</v>
      </c>
      <c r="N28" s="87"/>
      <c r="O28" s="87"/>
      <c r="P28" s="3">
        <f>+'3.1.Tablo'!E31</f>
        <v>5003</v>
      </c>
      <c r="Q28" s="3">
        <f>+'3.1.Tablo'!G31</f>
        <v>5003</v>
      </c>
      <c r="R28" s="3">
        <f>+'3.1.Tablo'!I31</f>
        <v>5003</v>
      </c>
      <c r="S28" s="3">
        <f>+'3.1.Tablo'!K31</f>
        <v>5003</v>
      </c>
      <c r="T28" s="3">
        <f>+'3.1.Tablo'!M31</f>
        <v>5181</v>
      </c>
      <c r="U28" s="3">
        <f>+'3.1.Tablo'!O31</f>
        <v>5181</v>
      </c>
      <c r="V28" s="3">
        <f>+'3.1.Tablo'!Q31</f>
        <v>5181</v>
      </c>
      <c r="W28" s="3">
        <f>+'3.1.Tablo'!S31</f>
        <v>5181</v>
      </c>
      <c r="X28" s="3">
        <f>+'3.1.Tablo'!U31</f>
        <v>5213</v>
      </c>
      <c r="Y28" s="3">
        <f>+'3.1.Tablo'!W31</f>
        <v>5238</v>
      </c>
      <c r="Z28" s="3">
        <f>+'3.1.Tablo'!Y31</f>
        <v>5238</v>
      </c>
      <c r="AA28" s="3">
        <f>+'3.1.Tablo'!AA31</f>
        <v>5399</v>
      </c>
      <c r="AB28" s="3"/>
      <c r="AC28" s="3"/>
      <c r="AD28" s="103">
        <f t="shared" si="8"/>
        <v>1</v>
      </c>
      <c r="AE28" s="24">
        <f t="shared" si="9"/>
        <v>161</v>
      </c>
      <c r="AF28" s="24"/>
      <c r="AG28" s="24"/>
    </row>
    <row r="29" spans="1:33" x14ac:dyDescent="0.25">
      <c r="A29" s="5" t="s">
        <v>57</v>
      </c>
      <c r="B29" s="3">
        <f>+'3.1.Tablo'!D32</f>
        <v>158</v>
      </c>
      <c r="C29" s="3">
        <f>+'3.1.Tablo'!F32</f>
        <v>173</v>
      </c>
      <c r="D29" s="3">
        <f>+'3.1.Tablo'!H32</f>
        <v>181</v>
      </c>
      <c r="E29" s="21">
        <f>+'3.1.Tablo'!J32</f>
        <v>185</v>
      </c>
      <c r="F29" s="21">
        <f>+'3.1.Tablo'!L32</f>
        <v>198</v>
      </c>
      <c r="G29" s="21">
        <f>+'3.1.Tablo'!N32</f>
        <v>201</v>
      </c>
      <c r="H29" s="21">
        <f>+'3.1.Tablo'!P32</f>
        <v>203</v>
      </c>
      <c r="I29" s="21">
        <f>+'3.1.Tablo'!R32</f>
        <v>208</v>
      </c>
      <c r="J29" s="21">
        <f>+'3.1.Tablo'!T32</f>
        <v>208</v>
      </c>
      <c r="K29" s="21">
        <f>+'3.1.Tablo'!V32</f>
        <v>210</v>
      </c>
      <c r="L29" s="21">
        <f>+'3.1.Tablo'!X32</f>
        <v>220</v>
      </c>
      <c r="M29" s="21">
        <f>+'3.1.Tablo'!Z32</f>
        <v>224</v>
      </c>
      <c r="N29" s="87"/>
      <c r="O29" s="87"/>
      <c r="P29" s="3">
        <f>+'3.1.Tablo'!E32</f>
        <v>44713</v>
      </c>
      <c r="Q29" s="3">
        <f>+'3.1.Tablo'!G32</f>
        <v>50974</v>
      </c>
      <c r="R29" s="3">
        <f>+'3.1.Tablo'!I32</f>
        <v>56060</v>
      </c>
      <c r="S29" s="3">
        <f>+'3.1.Tablo'!K32</f>
        <v>56994</v>
      </c>
      <c r="T29" s="3">
        <f>+'3.1.Tablo'!M32</f>
        <v>85232</v>
      </c>
      <c r="U29" s="3">
        <f>+'3.1.Tablo'!O32</f>
        <v>85232</v>
      </c>
      <c r="V29" s="3">
        <f>+'3.1.Tablo'!Q32</f>
        <v>86805</v>
      </c>
      <c r="W29" s="3">
        <f>+'3.1.Tablo'!S32</f>
        <v>87109</v>
      </c>
      <c r="X29" s="3">
        <f>+'3.1.Tablo'!U32</f>
        <v>87109</v>
      </c>
      <c r="Y29" s="3">
        <f>+'3.1.Tablo'!W32</f>
        <v>87109</v>
      </c>
      <c r="Z29" s="3">
        <f>+'3.1.Tablo'!Y32</f>
        <v>87391</v>
      </c>
      <c r="AA29" s="3">
        <f>+'3.1.Tablo'!AA32</f>
        <v>87431</v>
      </c>
      <c r="AB29" s="3"/>
      <c r="AC29" s="3"/>
      <c r="AD29" s="103">
        <f t="shared" si="8"/>
        <v>4</v>
      </c>
      <c r="AE29" s="24">
        <f t="shared" si="9"/>
        <v>40</v>
      </c>
      <c r="AF29" s="24"/>
      <c r="AG29" s="24"/>
    </row>
    <row r="30" spans="1:33" x14ac:dyDescent="0.25">
      <c r="A30" s="5" t="s">
        <v>59</v>
      </c>
      <c r="B30" s="3">
        <f>+'3.1.Tablo'!D33</f>
        <v>142</v>
      </c>
      <c r="C30" s="3">
        <f>+'3.1.Tablo'!F33</f>
        <v>151</v>
      </c>
      <c r="D30" s="3">
        <f>+'3.1.Tablo'!H33</f>
        <v>162</v>
      </c>
      <c r="E30" s="21">
        <f>+'3.1.Tablo'!J33</f>
        <v>170</v>
      </c>
      <c r="F30" s="21">
        <f>+'3.1.Tablo'!L33</f>
        <v>192</v>
      </c>
      <c r="G30" s="21">
        <f>+'3.1.Tablo'!N33</f>
        <v>196</v>
      </c>
      <c r="H30" s="21">
        <f>+'3.1.Tablo'!P33</f>
        <v>196</v>
      </c>
      <c r="I30" s="21">
        <f>+'3.1.Tablo'!R33</f>
        <v>202</v>
      </c>
      <c r="J30" s="21">
        <f>+'3.1.Tablo'!T33</f>
        <v>207</v>
      </c>
      <c r="K30" s="21">
        <f>+'3.1.Tablo'!V33</f>
        <v>208</v>
      </c>
      <c r="L30" s="21">
        <f>+'3.1.Tablo'!X33</f>
        <v>210</v>
      </c>
      <c r="M30" s="21">
        <f>+'3.1.Tablo'!Z33</f>
        <v>212</v>
      </c>
      <c r="N30" s="87"/>
      <c r="O30" s="87"/>
      <c r="P30" s="3">
        <f>+'3.1.Tablo'!E33</f>
        <v>14403</v>
      </c>
      <c r="Q30" s="3">
        <f>+'3.1.Tablo'!G33</f>
        <v>14988</v>
      </c>
      <c r="R30" s="3">
        <f>+'3.1.Tablo'!I33</f>
        <v>16003</v>
      </c>
      <c r="S30" s="3">
        <f>+'3.1.Tablo'!K33</f>
        <v>16625</v>
      </c>
      <c r="T30" s="3">
        <f>+'3.1.Tablo'!M33</f>
        <v>18080</v>
      </c>
      <c r="U30" s="3">
        <f>+'3.1.Tablo'!O33</f>
        <v>18261</v>
      </c>
      <c r="V30" s="3">
        <f>+'3.1.Tablo'!Q33</f>
        <v>18261</v>
      </c>
      <c r="W30" s="3">
        <f>+'3.1.Tablo'!S33</f>
        <v>18504</v>
      </c>
      <c r="X30" s="3">
        <f>+'3.1.Tablo'!U33</f>
        <v>18799</v>
      </c>
      <c r="Y30" s="3">
        <f>+'3.1.Tablo'!W33</f>
        <v>18912</v>
      </c>
      <c r="Z30" s="3">
        <f>+'3.1.Tablo'!Y33</f>
        <v>18973</v>
      </c>
      <c r="AA30" s="3">
        <f>+'3.1.Tablo'!AA33</f>
        <v>18995</v>
      </c>
      <c r="AB30" s="3"/>
      <c r="AC30" s="3"/>
      <c r="AD30" s="103">
        <f t="shared" si="8"/>
        <v>2</v>
      </c>
      <c r="AE30" s="24">
        <f t="shared" si="9"/>
        <v>22</v>
      </c>
      <c r="AF30" s="24"/>
      <c r="AG30" s="24"/>
    </row>
    <row r="31" spans="1:33" x14ac:dyDescent="0.25">
      <c r="A31" s="5" t="s">
        <v>61</v>
      </c>
      <c r="B31" s="3">
        <f>+'3.1.Tablo'!D34</f>
        <v>93</v>
      </c>
      <c r="C31" s="3">
        <f>+'3.1.Tablo'!F34</f>
        <v>107</v>
      </c>
      <c r="D31" s="3">
        <f>+'3.1.Tablo'!H34</f>
        <v>113</v>
      </c>
      <c r="E31" s="21">
        <f>+'3.1.Tablo'!J34</f>
        <v>126</v>
      </c>
      <c r="F31" s="21">
        <f>+'3.1.Tablo'!L34</f>
        <v>145</v>
      </c>
      <c r="G31" s="21">
        <f>+'3.1.Tablo'!N34</f>
        <v>147</v>
      </c>
      <c r="H31" s="21">
        <f>+'3.1.Tablo'!P34</f>
        <v>148</v>
      </c>
      <c r="I31" s="21">
        <f>+'3.1.Tablo'!R34</f>
        <v>152</v>
      </c>
      <c r="J31" s="21">
        <f>+'3.1.Tablo'!T34</f>
        <v>156</v>
      </c>
      <c r="K31" s="21">
        <f>+'3.1.Tablo'!V34</f>
        <v>157</v>
      </c>
      <c r="L31" s="21">
        <f>+'3.1.Tablo'!X34</f>
        <v>161</v>
      </c>
      <c r="M31" s="21">
        <f>+'3.1.Tablo'!Z34</f>
        <v>163</v>
      </c>
      <c r="N31" s="87"/>
      <c r="O31" s="87"/>
      <c r="P31" s="3">
        <f>+'3.1.Tablo'!E34</f>
        <v>16544</v>
      </c>
      <c r="Q31" s="3">
        <f>+'3.1.Tablo'!G34</f>
        <v>17794</v>
      </c>
      <c r="R31" s="3">
        <f>+'3.1.Tablo'!I34</f>
        <v>18432</v>
      </c>
      <c r="S31" s="3">
        <f>+'3.1.Tablo'!K34</f>
        <v>19741</v>
      </c>
      <c r="T31" s="3">
        <f>+'3.1.Tablo'!M34</f>
        <v>23004</v>
      </c>
      <c r="U31" s="3">
        <f>+'3.1.Tablo'!O34</f>
        <v>24052</v>
      </c>
      <c r="V31" s="3">
        <f>+'3.1.Tablo'!Q34</f>
        <v>24123</v>
      </c>
      <c r="W31" s="3">
        <f>+'3.1.Tablo'!S34</f>
        <v>24782</v>
      </c>
      <c r="X31" s="3">
        <f>+'3.1.Tablo'!U34</f>
        <v>24975</v>
      </c>
      <c r="Y31" s="3">
        <f>+'3.1.Tablo'!W34</f>
        <v>25168</v>
      </c>
      <c r="Z31" s="3">
        <f>+'3.1.Tablo'!Y34</f>
        <v>25351</v>
      </c>
      <c r="AA31" s="3">
        <f>+'3.1.Tablo'!AA34</f>
        <v>25447</v>
      </c>
      <c r="AB31" s="3"/>
      <c r="AC31" s="3"/>
      <c r="AD31" s="103">
        <f t="shared" si="8"/>
        <v>2</v>
      </c>
      <c r="AE31" s="24">
        <f t="shared" si="9"/>
        <v>96</v>
      </c>
      <c r="AF31" s="24"/>
      <c r="AG31" s="24"/>
    </row>
    <row r="32" spans="1:33" x14ac:dyDescent="0.25">
      <c r="A32" s="5" t="s">
        <v>63</v>
      </c>
      <c r="B32" s="3">
        <f>+'3.1.Tablo'!D35</f>
        <v>96</v>
      </c>
      <c r="C32" s="3">
        <f>+'3.1.Tablo'!F35</f>
        <v>98</v>
      </c>
      <c r="D32" s="3">
        <f>+'3.1.Tablo'!H35</f>
        <v>100</v>
      </c>
      <c r="E32" s="21">
        <f>+'3.1.Tablo'!J35</f>
        <v>103</v>
      </c>
      <c r="F32" s="21">
        <f>+'3.1.Tablo'!L35</f>
        <v>103</v>
      </c>
      <c r="G32" s="21">
        <f>+'3.1.Tablo'!N35</f>
        <v>104</v>
      </c>
      <c r="H32" s="21">
        <f>+'3.1.Tablo'!P35</f>
        <v>104</v>
      </c>
      <c r="I32" s="21">
        <f>+'3.1.Tablo'!R35</f>
        <v>106</v>
      </c>
      <c r="J32" s="21">
        <f>+'3.1.Tablo'!T35</f>
        <v>106</v>
      </c>
      <c r="K32" s="21">
        <f>+'3.1.Tablo'!V35</f>
        <v>107</v>
      </c>
      <c r="L32" s="21">
        <f>+'3.1.Tablo'!X35</f>
        <v>108</v>
      </c>
      <c r="M32" s="21">
        <f>+'3.1.Tablo'!Z35</f>
        <v>108</v>
      </c>
      <c r="N32" s="87"/>
      <c r="O32" s="87"/>
      <c r="P32" s="3">
        <f>+'3.1.Tablo'!E35</f>
        <v>93959</v>
      </c>
      <c r="Q32" s="3">
        <f>+'3.1.Tablo'!G35</f>
        <v>94324</v>
      </c>
      <c r="R32" s="3">
        <f>+'3.1.Tablo'!I35</f>
        <v>94691</v>
      </c>
      <c r="S32" s="3">
        <f>+'3.1.Tablo'!K35</f>
        <v>95059</v>
      </c>
      <c r="T32" s="3">
        <f>+'3.1.Tablo'!M35</f>
        <v>95059</v>
      </c>
      <c r="U32" s="3">
        <f>+'3.1.Tablo'!O35</f>
        <v>102192</v>
      </c>
      <c r="V32" s="3">
        <f>+'3.1.Tablo'!Q35</f>
        <v>102192</v>
      </c>
      <c r="W32" s="3">
        <f>+'3.1.Tablo'!S35</f>
        <v>102459</v>
      </c>
      <c r="X32" s="3">
        <f>+'3.1.Tablo'!U35</f>
        <v>102459</v>
      </c>
      <c r="Y32" s="3">
        <f>+'3.1.Tablo'!W35</f>
        <v>102602</v>
      </c>
      <c r="Z32" s="3">
        <f>+'3.1.Tablo'!Y35</f>
        <v>102727</v>
      </c>
      <c r="AA32" s="3">
        <f>+'3.1.Tablo'!AA35</f>
        <v>102727</v>
      </c>
      <c r="AB32" s="3"/>
      <c r="AC32" s="3"/>
      <c r="AD32" s="103">
        <f t="shared" si="8"/>
        <v>0</v>
      </c>
      <c r="AE32" s="24">
        <f t="shared" si="9"/>
        <v>0</v>
      </c>
      <c r="AF32" s="24"/>
      <c r="AG32" s="24"/>
    </row>
    <row r="33" spans="1:33" x14ac:dyDescent="0.25">
      <c r="A33" s="5" t="s">
        <v>65</v>
      </c>
      <c r="B33" s="3">
        <f>+'3.1.Tablo'!D36</f>
        <v>68</v>
      </c>
      <c r="C33" s="3">
        <f>+'3.1.Tablo'!F36</f>
        <v>75</v>
      </c>
      <c r="D33" s="3">
        <f>+'3.1.Tablo'!H36</f>
        <v>80</v>
      </c>
      <c r="E33" s="21">
        <f>+'3.1.Tablo'!J36</f>
        <v>83</v>
      </c>
      <c r="F33" s="21">
        <f>+'3.1.Tablo'!L36</f>
        <v>97</v>
      </c>
      <c r="G33" s="21">
        <f>+'3.1.Tablo'!N36</f>
        <v>97</v>
      </c>
      <c r="H33" s="21">
        <f>+'3.1.Tablo'!P36</f>
        <v>98</v>
      </c>
      <c r="I33" s="21">
        <f>+'3.1.Tablo'!R36</f>
        <v>98</v>
      </c>
      <c r="J33" s="21">
        <f>+'3.1.Tablo'!T36</f>
        <v>99</v>
      </c>
      <c r="K33" s="21">
        <f>+'3.1.Tablo'!V36</f>
        <v>102</v>
      </c>
      <c r="L33" s="21">
        <f>+'3.1.Tablo'!X36</f>
        <v>105</v>
      </c>
      <c r="M33" s="21">
        <f>+'3.1.Tablo'!Z36</f>
        <v>107</v>
      </c>
      <c r="N33" s="87"/>
      <c r="O33" s="87"/>
      <c r="P33" s="3">
        <f>+'3.1.Tablo'!E36</f>
        <v>27787</v>
      </c>
      <c r="Q33" s="3">
        <f>+'3.1.Tablo'!G36</f>
        <v>27937</v>
      </c>
      <c r="R33" s="3">
        <f>+'3.1.Tablo'!I36</f>
        <v>28169</v>
      </c>
      <c r="S33" s="3">
        <f>+'3.1.Tablo'!K36</f>
        <v>28709</v>
      </c>
      <c r="T33" s="3">
        <f>+'3.1.Tablo'!M36</f>
        <v>31058</v>
      </c>
      <c r="U33" s="3">
        <f>+'3.1.Tablo'!O36</f>
        <v>31058</v>
      </c>
      <c r="V33" s="3">
        <f>+'3.1.Tablo'!Q36</f>
        <v>31058</v>
      </c>
      <c r="W33" s="3">
        <f>+'3.1.Tablo'!S36</f>
        <v>31058</v>
      </c>
      <c r="X33" s="3">
        <f>+'3.1.Tablo'!U36</f>
        <v>31058</v>
      </c>
      <c r="Y33" s="3">
        <f>+'3.1.Tablo'!W36</f>
        <v>31126</v>
      </c>
      <c r="Z33" s="3">
        <f>+'3.1.Tablo'!Y36</f>
        <v>31337</v>
      </c>
      <c r="AA33" s="3">
        <f>+'3.1.Tablo'!AA36</f>
        <v>31408</v>
      </c>
      <c r="AB33" s="3"/>
      <c r="AC33" s="3"/>
      <c r="AD33" s="103">
        <f t="shared" si="8"/>
        <v>2</v>
      </c>
      <c r="AE33" s="24">
        <f t="shared" si="9"/>
        <v>71</v>
      </c>
      <c r="AF33" s="24"/>
      <c r="AG33" s="24"/>
    </row>
    <row r="34" spans="1:33" x14ac:dyDescent="0.25">
      <c r="A34" s="5" t="s">
        <v>67</v>
      </c>
      <c r="B34" s="3">
        <f>+'3.1.Tablo'!D37</f>
        <v>85</v>
      </c>
      <c r="C34" s="3">
        <f>+'3.1.Tablo'!F37</f>
        <v>91</v>
      </c>
      <c r="D34" s="3">
        <f>+'3.1.Tablo'!H37</f>
        <v>94</v>
      </c>
      <c r="E34" s="21">
        <f>+'3.1.Tablo'!J37</f>
        <v>105</v>
      </c>
      <c r="F34" s="21">
        <f>+'3.1.Tablo'!L37</f>
        <v>117</v>
      </c>
      <c r="G34" s="21">
        <f>+'3.1.Tablo'!N37</f>
        <v>117</v>
      </c>
      <c r="H34" s="21">
        <f>+'3.1.Tablo'!P37</f>
        <v>120</v>
      </c>
      <c r="I34" s="21">
        <f>+'3.1.Tablo'!R37</f>
        <v>123</v>
      </c>
      <c r="J34" s="21">
        <f>+'3.1.Tablo'!T37</f>
        <v>123</v>
      </c>
      <c r="K34" s="21">
        <f>+'3.1.Tablo'!V37</f>
        <v>123</v>
      </c>
      <c r="L34" s="21">
        <f>+'3.1.Tablo'!X37</f>
        <v>124</v>
      </c>
      <c r="M34" s="21">
        <f>+'3.1.Tablo'!Z37</f>
        <v>125</v>
      </c>
      <c r="N34" s="87"/>
      <c r="O34" s="87"/>
      <c r="P34" s="3">
        <f>+'3.1.Tablo'!E37</f>
        <v>17929</v>
      </c>
      <c r="Q34" s="3">
        <f>+'3.1.Tablo'!G37</f>
        <v>18029</v>
      </c>
      <c r="R34" s="3">
        <f>+'3.1.Tablo'!I37</f>
        <v>18103</v>
      </c>
      <c r="S34" s="3">
        <f>+'3.1.Tablo'!K37</f>
        <v>19229</v>
      </c>
      <c r="T34" s="3">
        <f>+'3.1.Tablo'!M37</f>
        <v>19866</v>
      </c>
      <c r="U34" s="3">
        <f>+'3.1.Tablo'!O37</f>
        <v>19866</v>
      </c>
      <c r="V34" s="3">
        <f>+'3.1.Tablo'!Q37</f>
        <v>20141</v>
      </c>
      <c r="W34" s="3">
        <f>+'3.1.Tablo'!S37</f>
        <v>20291</v>
      </c>
      <c r="X34" s="3">
        <f>+'3.1.Tablo'!U37</f>
        <v>20291</v>
      </c>
      <c r="Y34" s="3">
        <f>+'3.1.Tablo'!W37</f>
        <v>20291</v>
      </c>
      <c r="Z34" s="3">
        <f>+'3.1.Tablo'!Y37</f>
        <v>20378</v>
      </c>
      <c r="AA34" s="3">
        <f>+'3.1.Tablo'!AA37</f>
        <v>20410</v>
      </c>
      <c r="AB34" s="3"/>
      <c r="AC34" s="3"/>
      <c r="AD34" s="103">
        <f t="shared" si="8"/>
        <v>1</v>
      </c>
      <c r="AE34" s="24">
        <f t="shared" si="9"/>
        <v>32</v>
      </c>
      <c r="AF34" s="24"/>
      <c r="AG34" s="24"/>
    </row>
    <row r="35" spans="1:33" x14ac:dyDescent="0.25">
      <c r="A35" s="5" t="s">
        <v>69</v>
      </c>
      <c r="B35" s="3">
        <f>+'3.1.Tablo'!D38</f>
        <v>96</v>
      </c>
      <c r="C35" s="3">
        <f>+'3.1.Tablo'!F38</f>
        <v>108</v>
      </c>
      <c r="D35" s="3">
        <f>+'3.1.Tablo'!H38</f>
        <v>115</v>
      </c>
      <c r="E35" s="21">
        <f>+'3.1.Tablo'!J38</f>
        <v>120</v>
      </c>
      <c r="F35" s="21">
        <f>+'3.1.Tablo'!L38</f>
        <v>126</v>
      </c>
      <c r="G35" s="21">
        <f>+'3.1.Tablo'!N38</f>
        <v>129</v>
      </c>
      <c r="H35" s="21">
        <f>+'3.1.Tablo'!P38</f>
        <v>131</v>
      </c>
      <c r="I35" s="21">
        <f>+'3.1.Tablo'!R38</f>
        <v>133</v>
      </c>
      <c r="J35" s="21">
        <f>+'3.1.Tablo'!T38</f>
        <v>137</v>
      </c>
      <c r="K35" s="21">
        <f>+'3.1.Tablo'!V38</f>
        <v>137</v>
      </c>
      <c r="L35" s="21">
        <f>+'3.1.Tablo'!X38</f>
        <v>138</v>
      </c>
      <c r="M35" s="21">
        <f>+'3.1.Tablo'!Z38</f>
        <v>142</v>
      </c>
      <c r="N35" s="87"/>
      <c r="O35" s="87"/>
      <c r="P35" s="3">
        <f>+'3.1.Tablo'!E38</f>
        <v>30898</v>
      </c>
      <c r="Q35" s="3">
        <f>+'3.1.Tablo'!G38</f>
        <v>33648</v>
      </c>
      <c r="R35" s="3">
        <f>+'3.1.Tablo'!I38</f>
        <v>34507</v>
      </c>
      <c r="S35" s="3">
        <f>+'3.1.Tablo'!K38</f>
        <v>34632</v>
      </c>
      <c r="T35" s="3">
        <f>+'3.1.Tablo'!M38</f>
        <v>35132</v>
      </c>
      <c r="U35" s="3">
        <f>+'3.1.Tablo'!O38</f>
        <v>35157</v>
      </c>
      <c r="V35" s="3">
        <f>+'3.1.Tablo'!Q38</f>
        <v>35157</v>
      </c>
      <c r="W35" s="3">
        <f>+'3.1.Tablo'!S38</f>
        <v>35157</v>
      </c>
      <c r="X35" s="3">
        <f>+'3.1.Tablo'!U38</f>
        <v>35657</v>
      </c>
      <c r="Y35" s="3">
        <f>+'3.1.Tablo'!W38</f>
        <v>35657</v>
      </c>
      <c r="Z35" s="3">
        <f>+'3.1.Tablo'!Y38</f>
        <v>35657</v>
      </c>
      <c r="AA35" s="3">
        <f>+'3.1.Tablo'!AA38</f>
        <v>35657</v>
      </c>
      <c r="AB35" s="3"/>
      <c r="AC35" s="3"/>
      <c r="AD35" s="103">
        <f t="shared" si="8"/>
        <v>4</v>
      </c>
      <c r="AE35" s="24">
        <f t="shared" si="9"/>
        <v>0</v>
      </c>
      <c r="AF35" s="24"/>
      <c r="AG35" s="24"/>
    </row>
    <row r="36" spans="1:33" x14ac:dyDescent="0.25">
      <c r="A36" s="5" t="s">
        <v>71</v>
      </c>
      <c r="B36" s="3">
        <f>+'3.1.Tablo'!D39</f>
        <v>50</v>
      </c>
      <c r="C36" s="3">
        <f>+'3.1.Tablo'!F39</f>
        <v>52</v>
      </c>
      <c r="D36" s="3">
        <f>+'3.1.Tablo'!H39</f>
        <v>53</v>
      </c>
      <c r="E36" s="21">
        <f>+'3.1.Tablo'!J39</f>
        <v>58</v>
      </c>
      <c r="F36" s="21">
        <f>+'3.1.Tablo'!L39</f>
        <v>66</v>
      </c>
      <c r="G36" s="21">
        <f>+'3.1.Tablo'!N39</f>
        <v>66</v>
      </c>
      <c r="H36" s="21">
        <f>+'3.1.Tablo'!P39</f>
        <v>66</v>
      </c>
      <c r="I36" s="21">
        <f>+'3.1.Tablo'!R39</f>
        <v>66</v>
      </c>
      <c r="J36" s="21">
        <f>+'3.1.Tablo'!T39</f>
        <v>69</v>
      </c>
      <c r="K36" s="21">
        <f>+'3.1.Tablo'!V39</f>
        <v>71</v>
      </c>
      <c r="L36" s="21">
        <f>+'3.1.Tablo'!X39</f>
        <v>71</v>
      </c>
      <c r="M36" s="21">
        <f>+'3.1.Tablo'!Z39</f>
        <v>75</v>
      </c>
      <c r="N36" s="87"/>
      <c r="O36" s="87"/>
      <c r="P36" s="3">
        <f>+'3.1.Tablo'!E39</f>
        <v>17648</v>
      </c>
      <c r="Q36" s="3">
        <f>+'3.1.Tablo'!G39</f>
        <v>17648</v>
      </c>
      <c r="R36" s="3">
        <f>+'3.1.Tablo'!I39</f>
        <v>17759</v>
      </c>
      <c r="S36" s="3">
        <f>+'3.1.Tablo'!K39</f>
        <v>18234</v>
      </c>
      <c r="T36" s="3">
        <f>+'3.1.Tablo'!M39</f>
        <v>21334</v>
      </c>
      <c r="U36" s="3">
        <f>+'3.1.Tablo'!O39</f>
        <v>21334</v>
      </c>
      <c r="V36" s="3">
        <f>+'3.1.Tablo'!Q39</f>
        <v>21334</v>
      </c>
      <c r="W36" s="3">
        <f>+'3.1.Tablo'!S39</f>
        <v>21334</v>
      </c>
      <c r="X36" s="3">
        <f>+'3.1.Tablo'!U39</f>
        <v>21538</v>
      </c>
      <c r="Y36" s="3">
        <f>+'3.1.Tablo'!W39</f>
        <v>21788</v>
      </c>
      <c r="Z36" s="3">
        <f>+'3.1.Tablo'!Y39</f>
        <v>21788</v>
      </c>
      <c r="AA36" s="3">
        <f>+'3.1.Tablo'!AA39</f>
        <v>22038</v>
      </c>
      <c r="AB36" s="3"/>
      <c r="AC36" s="3"/>
      <c r="AD36" s="103">
        <f t="shared" si="8"/>
        <v>4</v>
      </c>
      <c r="AE36" s="24">
        <f t="shared" si="9"/>
        <v>250</v>
      </c>
      <c r="AF36" s="24"/>
      <c r="AG36" s="24"/>
    </row>
    <row r="37" spans="1:33" x14ac:dyDescent="0.25">
      <c r="A37" s="5" t="s">
        <v>73</v>
      </c>
      <c r="B37" s="3">
        <f>+'3.1.Tablo'!D40</f>
        <v>67</v>
      </c>
      <c r="C37" s="3">
        <f>+'3.1.Tablo'!F40</f>
        <v>67</v>
      </c>
      <c r="D37" s="3">
        <f>+'3.1.Tablo'!H40</f>
        <v>68</v>
      </c>
      <c r="E37" s="21">
        <f>+'3.1.Tablo'!J40</f>
        <v>69</v>
      </c>
      <c r="F37" s="21">
        <f>+'3.1.Tablo'!L40</f>
        <v>70</v>
      </c>
      <c r="G37" s="21">
        <f>+'3.1.Tablo'!N40</f>
        <v>70</v>
      </c>
      <c r="H37" s="21">
        <f>+'3.1.Tablo'!P40</f>
        <v>70</v>
      </c>
      <c r="I37" s="21">
        <f>+'3.1.Tablo'!R40</f>
        <v>72</v>
      </c>
      <c r="J37" s="21">
        <f>+'3.1.Tablo'!T40</f>
        <v>72</v>
      </c>
      <c r="K37" s="21">
        <f>+'3.1.Tablo'!V40</f>
        <v>73</v>
      </c>
      <c r="L37" s="21">
        <f>+'3.1.Tablo'!X40</f>
        <v>75</v>
      </c>
      <c r="M37" s="21">
        <f>+'3.1.Tablo'!Z40</f>
        <v>76</v>
      </c>
      <c r="N37" s="87"/>
      <c r="O37" s="87"/>
      <c r="P37" s="3">
        <f>+'3.1.Tablo'!E40</f>
        <v>6637</v>
      </c>
      <c r="Q37" s="3">
        <f>+'3.1.Tablo'!G40</f>
        <v>6637</v>
      </c>
      <c r="R37" s="3">
        <f>+'3.1.Tablo'!I40</f>
        <v>6637</v>
      </c>
      <c r="S37" s="3">
        <f>+'3.1.Tablo'!K40</f>
        <v>6637</v>
      </c>
      <c r="T37" s="3">
        <f>+'3.1.Tablo'!M40</f>
        <v>11929</v>
      </c>
      <c r="U37" s="3">
        <f>+'3.1.Tablo'!O40</f>
        <v>11929</v>
      </c>
      <c r="V37" s="3">
        <f>+'3.1.Tablo'!Q40</f>
        <v>11929</v>
      </c>
      <c r="W37" s="3">
        <f>+'3.1.Tablo'!S40</f>
        <v>11929</v>
      </c>
      <c r="X37" s="3">
        <f>+'3.1.Tablo'!U40</f>
        <v>11929</v>
      </c>
      <c r="Y37" s="3">
        <f>+'3.1.Tablo'!W40</f>
        <v>11929</v>
      </c>
      <c r="Z37" s="3">
        <f>+'3.1.Tablo'!Y40</f>
        <v>11929</v>
      </c>
      <c r="AA37" s="3">
        <f>+'3.1.Tablo'!AA40</f>
        <v>11929</v>
      </c>
      <c r="AB37" s="3"/>
      <c r="AC37" s="3"/>
      <c r="AD37" s="103">
        <f t="shared" si="8"/>
        <v>1</v>
      </c>
      <c r="AE37" s="24">
        <f t="shared" si="9"/>
        <v>0</v>
      </c>
      <c r="AF37" s="24"/>
      <c r="AG37" s="24"/>
    </row>
    <row r="38" spans="1:33" x14ac:dyDescent="0.25">
      <c r="A38" s="5" t="s">
        <v>75</v>
      </c>
      <c r="B38" s="3">
        <f>+'3.1.Tablo'!D41</f>
        <v>24</v>
      </c>
      <c r="C38" s="3">
        <f>+'3.1.Tablo'!F41</f>
        <v>24</v>
      </c>
      <c r="D38" s="3">
        <f>+'3.1.Tablo'!H41</f>
        <v>27</v>
      </c>
      <c r="E38" s="21">
        <f>+'3.1.Tablo'!J41</f>
        <v>31</v>
      </c>
      <c r="F38" s="21">
        <f>+'3.1.Tablo'!L41</f>
        <v>37</v>
      </c>
      <c r="G38" s="21">
        <f>+'3.1.Tablo'!N41</f>
        <v>37</v>
      </c>
      <c r="H38" s="21">
        <f>+'3.1.Tablo'!P41</f>
        <v>38</v>
      </c>
      <c r="I38" s="21">
        <f>+'3.1.Tablo'!R41</f>
        <v>39</v>
      </c>
      <c r="J38" s="21">
        <f>+'3.1.Tablo'!T41</f>
        <v>39</v>
      </c>
      <c r="K38" s="21">
        <f>+'3.1.Tablo'!V41</f>
        <v>40</v>
      </c>
      <c r="L38" s="21">
        <f>+'3.1.Tablo'!X41</f>
        <v>41</v>
      </c>
      <c r="M38" s="21">
        <f>+'3.1.Tablo'!Z41</f>
        <v>41</v>
      </c>
      <c r="N38" s="87"/>
      <c r="O38" s="87"/>
      <c r="P38" s="3">
        <f>+'3.1.Tablo'!E41</f>
        <v>10608</v>
      </c>
      <c r="Q38" s="3">
        <f>+'3.1.Tablo'!G41</f>
        <v>10608</v>
      </c>
      <c r="R38" s="3">
        <f>+'3.1.Tablo'!I41</f>
        <v>11584</v>
      </c>
      <c r="S38" s="3">
        <f>+'3.1.Tablo'!K41</f>
        <v>11584</v>
      </c>
      <c r="T38" s="3">
        <f>+'3.1.Tablo'!M41</f>
        <v>11720</v>
      </c>
      <c r="U38" s="3">
        <f>+'3.1.Tablo'!O41</f>
        <v>11720</v>
      </c>
      <c r="V38" s="3">
        <f>+'3.1.Tablo'!Q41</f>
        <v>11720</v>
      </c>
      <c r="W38" s="3">
        <f>+'3.1.Tablo'!S41</f>
        <v>11720</v>
      </c>
      <c r="X38" s="3">
        <f>+'3.1.Tablo'!U41</f>
        <v>11720</v>
      </c>
      <c r="Y38" s="3">
        <f>+'3.1.Tablo'!W41</f>
        <v>11720</v>
      </c>
      <c r="Z38" s="3">
        <f>+'3.1.Tablo'!Y41</f>
        <v>11795</v>
      </c>
      <c r="AA38" s="3">
        <f>+'3.1.Tablo'!AA41</f>
        <v>11795</v>
      </c>
      <c r="AB38" s="3"/>
      <c r="AC38" s="3"/>
      <c r="AD38" s="103">
        <f t="shared" si="8"/>
        <v>0</v>
      </c>
      <c r="AE38" s="24">
        <f t="shared" si="9"/>
        <v>0</v>
      </c>
      <c r="AF38" s="24"/>
      <c r="AG38" s="24"/>
    </row>
    <row r="39" spans="1:33" x14ac:dyDescent="0.25">
      <c r="A39" s="5" t="s">
        <v>77</v>
      </c>
      <c r="B39" s="3">
        <f>+'3.1.Tablo'!D42</f>
        <v>35</v>
      </c>
      <c r="C39" s="3">
        <f>+'3.1.Tablo'!F42</f>
        <v>38</v>
      </c>
      <c r="D39" s="3">
        <f>+'3.1.Tablo'!H42</f>
        <v>40</v>
      </c>
      <c r="E39" s="21">
        <f>+'3.1.Tablo'!J42</f>
        <v>48</v>
      </c>
      <c r="F39" s="21">
        <f>+'3.1.Tablo'!L42</f>
        <v>54</v>
      </c>
      <c r="G39" s="21">
        <f>+'3.1.Tablo'!N42</f>
        <v>56</v>
      </c>
      <c r="H39" s="21">
        <f>+'3.1.Tablo'!P42</f>
        <v>56</v>
      </c>
      <c r="I39" s="21">
        <f>+'3.1.Tablo'!R42</f>
        <v>57</v>
      </c>
      <c r="J39" s="21">
        <f>+'3.1.Tablo'!T42</f>
        <v>58</v>
      </c>
      <c r="K39" s="21">
        <f>+'3.1.Tablo'!V42</f>
        <v>59</v>
      </c>
      <c r="L39" s="21">
        <f>+'3.1.Tablo'!X42</f>
        <v>65</v>
      </c>
      <c r="M39" s="21">
        <f>+'3.1.Tablo'!Z42</f>
        <v>69</v>
      </c>
      <c r="N39" s="87"/>
      <c r="O39" s="87"/>
      <c r="P39" s="3">
        <f>+'3.1.Tablo'!E42</f>
        <v>12099</v>
      </c>
      <c r="Q39" s="3">
        <f>+'3.1.Tablo'!G42</f>
        <v>12099</v>
      </c>
      <c r="R39" s="3">
        <f>+'3.1.Tablo'!I42</f>
        <v>12299</v>
      </c>
      <c r="S39" s="3">
        <f>+'3.1.Tablo'!K42</f>
        <v>12349</v>
      </c>
      <c r="T39" s="3">
        <f>+'3.1.Tablo'!M42</f>
        <v>12630</v>
      </c>
      <c r="U39" s="3">
        <f>+'3.1.Tablo'!O42</f>
        <v>12655</v>
      </c>
      <c r="V39" s="3">
        <f>+'3.1.Tablo'!Q42</f>
        <v>12655</v>
      </c>
      <c r="W39" s="3">
        <f>+'3.1.Tablo'!S42</f>
        <v>12655</v>
      </c>
      <c r="X39" s="3">
        <f>+'3.1.Tablo'!U42</f>
        <v>12718</v>
      </c>
      <c r="Y39" s="3">
        <f>+'3.1.Tablo'!W42</f>
        <v>12796</v>
      </c>
      <c r="Z39" s="3">
        <f>+'3.1.Tablo'!Y42</f>
        <v>12875</v>
      </c>
      <c r="AA39" s="3">
        <f>+'3.1.Tablo'!AA42</f>
        <v>12900</v>
      </c>
      <c r="AB39" s="3"/>
      <c r="AC39" s="3"/>
      <c r="AD39" s="103">
        <f t="shared" si="8"/>
        <v>4</v>
      </c>
      <c r="AE39" s="24">
        <f t="shared" si="9"/>
        <v>25</v>
      </c>
      <c r="AF39" s="24"/>
      <c r="AG39" s="24"/>
    </row>
    <row r="40" spans="1:33" x14ac:dyDescent="0.25">
      <c r="A40" s="5" t="s">
        <v>79</v>
      </c>
      <c r="B40" s="3">
        <f>+'3.1.Tablo'!D43</f>
        <v>40</v>
      </c>
      <c r="C40" s="3">
        <f>+'3.1.Tablo'!F43</f>
        <v>40</v>
      </c>
      <c r="D40" s="3">
        <f>+'3.1.Tablo'!H43</f>
        <v>41</v>
      </c>
      <c r="E40" s="21">
        <f>+'3.1.Tablo'!J43</f>
        <v>44</v>
      </c>
      <c r="F40" s="21">
        <f>+'3.1.Tablo'!L43</f>
        <v>44</v>
      </c>
      <c r="G40" s="21">
        <f>+'3.1.Tablo'!N43</f>
        <v>45</v>
      </c>
      <c r="H40" s="21">
        <f>+'3.1.Tablo'!P43</f>
        <v>45</v>
      </c>
      <c r="I40" s="21">
        <f>+'3.1.Tablo'!R43</f>
        <v>46</v>
      </c>
      <c r="J40" s="21">
        <f>+'3.1.Tablo'!T43</f>
        <v>47</v>
      </c>
      <c r="K40" s="21">
        <f>+'3.1.Tablo'!V43</f>
        <v>50</v>
      </c>
      <c r="L40" s="21">
        <f>+'3.1.Tablo'!X43</f>
        <v>56</v>
      </c>
      <c r="M40" s="21">
        <f>+'3.1.Tablo'!Z43</f>
        <v>63</v>
      </c>
      <c r="N40" s="87"/>
      <c r="O40" s="87"/>
      <c r="P40" s="3">
        <f>+'3.1.Tablo'!E43</f>
        <v>8417</v>
      </c>
      <c r="Q40" s="3">
        <f>+'3.1.Tablo'!G43</f>
        <v>8417</v>
      </c>
      <c r="R40" s="3">
        <f>+'3.1.Tablo'!I43</f>
        <v>8417</v>
      </c>
      <c r="S40" s="3">
        <f>+'3.1.Tablo'!K43</f>
        <v>8417</v>
      </c>
      <c r="T40" s="3">
        <f>+'3.1.Tablo'!M43</f>
        <v>8417</v>
      </c>
      <c r="U40" s="3">
        <f>+'3.1.Tablo'!O43</f>
        <v>8417</v>
      </c>
      <c r="V40" s="3">
        <f>+'3.1.Tablo'!Q43</f>
        <v>8417</v>
      </c>
      <c r="W40" s="3">
        <f>+'3.1.Tablo'!S43</f>
        <v>8417</v>
      </c>
      <c r="X40" s="3">
        <f>+'3.1.Tablo'!U43</f>
        <v>8417</v>
      </c>
      <c r="Y40" s="3">
        <f>+'3.1.Tablo'!W43</f>
        <v>8417</v>
      </c>
      <c r="Z40" s="3">
        <f>+'3.1.Tablo'!Y43</f>
        <v>8417</v>
      </c>
      <c r="AA40" s="3">
        <f>+'3.1.Tablo'!AA43</f>
        <v>8688</v>
      </c>
      <c r="AB40" s="3"/>
      <c r="AC40" s="3"/>
      <c r="AD40" s="103">
        <f t="shared" si="8"/>
        <v>7</v>
      </c>
      <c r="AE40" s="24">
        <f t="shared" si="9"/>
        <v>271</v>
      </c>
      <c r="AF40" s="24"/>
      <c r="AG40" s="24"/>
    </row>
    <row r="41" spans="1:33" x14ac:dyDescent="0.25">
      <c r="A41" s="5" t="s">
        <v>81</v>
      </c>
      <c r="B41" s="3">
        <f>+'3.1.Tablo'!D44</f>
        <v>42</v>
      </c>
      <c r="C41" s="3">
        <f>+'3.1.Tablo'!F44</f>
        <v>42</v>
      </c>
      <c r="D41" s="3">
        <f>+'3.1.Tablo'!H44</f>
        <v>42</v>
      </c>
      <c r="E41" s="21">
        <f>+'3.1.Tablo'!J44</f>
        <v>42</v>
      </c>
      <c r="F41" s="21">
        <f>+'3.1.Tablo'!L44</f>
        <v>43</v>
      </c>
      <c r="G41" s="21">
        <f>+'3.1.Tablo'!N44</f>
        <v>43</v>
      </c>
      <c r="H41" s="21">
        <f>+'3.1.Tablo'!P44</f>
        <v>43</v>
      </c>
      <c r="I41" s="21">
        <f>+'3.1.Tablo'!R44</f>
        <v>43</v>
      </c>
      <c r="J41" s="21">
        <f>+'3.1.Tablo'!T44</f>
        <v>43</v>
      </c>
      <c r="K41" s="21">
        <f>+'3.1.Tablo'!V44</f>
        <v>44</v>
      </c>
      <c r="L41" s="21">
        <f>+'3.1.Tablo'!X44</f>
        <v>44</v>
      </c>
      <c r="M41" s="21">
        <f>+'3.1.Tablo'!Z44</f>
        <v>49</v>
      </c>
      <c r="N41" s="87"/>
      <c r="O41" s="87"/>
      <c r="P41" s="3">
        <f>+'3.1.Tablo'!E44</f>
        <v>5661</v>
      </c>
      <c r="Q41" s="3">
        <f>+'3.1.Tablo'!G44</f>
        <v>5661</v>
      </c>
      <c r="R41" s="3">
        <f>+'3.1.Tablo'!I44</f>
        <v>5661</v>
      </c>
      <c r="S41" s="3">
        <f>+'3.1.Tablo'!K44</f>
        <v>5661</v>
      </c>
      <c r="T41" s="3">
        <f>+'3.1.Tablo'!M44</f>
        <v>6120</v>
      </c>
      <c r="U41" s="3">
        <f>+'3.1.Tablo'!O44</f>
        <v>6120</v>
      </c>
      <c r="V41" s="3">
        <f>+'3.1.Tablo'!Q44</f>
        <v>6120</v>
      </c>
      <c r="W41" s="3">
        <f>+'3.1.Tablo'!S44</f>
        <v>6120</v>
      </c>
      <c r="X41" s="3">
        <f>+'3.1.Tablo'!U44</f>
        <v>6120</v>
      </c>
      <c r="Y41" s="3">
        <f>+'3.1.Tablo'!W44</f>
        <v>6120</v>
      </c>
      <c r="Z41" s="3">
        <f>+'3.1.Tablo'!Y44</f>
        <v>6120</v>
      </c>
      <c r="AA41" s="3">
        <f>+'3.1.Tablo'!AA44</f>
        <v>6145</v>
      </c>
      <c r="AB41" s="3"/>
      <c r="AC41" s="3"/>
      <c r="AD41" s="103">
        <f t="shared" si="8"/>
        <v>5</v>
      </c>
      <c r="AE41" s="24">
        <f t="shared" si="9"/>
        <v>25</v>
      </c>
      <c r="AF41" s="24"/>
      <c r="AG41" s="24"/>
    </row>
    <row r="42" spans="1:33" x14ac:dyDescent="0.25">
      <c r="A42" s="5" t="s">
        <v>83</v>
      </c>
      <c r="B42" s="3">
        <f>+'3.1.Tablo'!D45</f>
        <v>144</v>
      </c>
      <c r="C42" s="3">
        <f>+'3.1.Tablo'!F45</f>
        <v>145</v>
      </c>
      <c r="D42" s="3">
        <f>+'3.1.Tablo'!H45</f>
        <v>145</v>
      </c>
      <c r="E42" s="21">
        <f>+'3.1.Tablo'!J45</f>
        <v>145</v>
      </c>
      <c r="F42" s="21">
        <f>+'3.1.Tablo'!L45</f>
        <v>146</v>
      </c>
      <c r="G42" s="21">
        <f>+'3.1.Tablo'!N45</f>
        <v>147</v>
      </c>
      <c r="H42" s="21">
        <f>+'3.1.Tablo'!P45</f>
        <v>148</v>
      </c>
      <c r="I42" s="21">
        <f>+'3.1.Tablo'!R45</f>
        <v>148</v>
      </c>
      <c r="J42" s="21">
        <f>+'3.1.Tablo'!T45</f>
        <v>152</v>
      </c>
      <c r="K42" s="21">
        <f>+'3.1.Tablo'!V45</f>
        <v>153</v>
      </c>
      <c r="L42" s="21">
        <f>+'3.1.Tablo'!X45</f>
        <v>158</v>
      </c>
      <c r="M42" s="21">
        <f>+'3.1.Tablo'!Z45</f>
        <v>169</v>
      </c>
      <c r="N42" s="87"/>
      <c r="O42" s="87"/>
      <c r="P42" s="3">
        <f>+'3.1.Tablo'!E45</f>
        <v>27093</v>
      </c>
      <c r="Q42" s="3">
        <f>+'3.1.Tablo'!G45</f>
        <v>27093</v>
      </c>
      <c r="R42" s="3">
        <f>+'3.1.Tablo'!I45</f>
        <v>27093</v>
      </c>
      <c r="S42" s="3">
        <f>+'3.1.Tablo'!K45</f>
        <v>27093</v>
      </c>
      <c r="T42" s="3">
        <f>+'3.1.Tablo'!M45</f>
        <v>27093</v>
      </c>
      <c r="U42" s="3">
        <f>+'3.1.Tablo'!O45</f>
        <v>27093</v>
      </c>
      <c r="V42" s="3">
        <f>+'3.1.Tablo'!Q45</f>
        <v>27093</v>
      </c>
      <c r="W42" s="3">
        <f>+'3.1.Tablo'!S45</f>
        <v>27093</v>
      </c>
      <c r="X42" s="3">
        <f>+'3.1.Tablo'!U45</f>
        <v>27093</v>
      </c>
      <c r="Y42" s="3">
        <f>+'3.1.Tablo'!W45</f>
        <v>27343</v>
      </c>
      <c r="Z42" s="3">
        <f>+'3.1.Tablo'!Y45</f>
        <v>27343</v>
      </c>
      <c r="AA42" s="3">
        <f>+'3.1.Tablo'!AA45</f>
        <v>27937</v>
      </c>
      <c r="AB42" s="3"/>
      <c r="AC42" s="3"/>
      <c r="AD42" s="103">
        <f t="shared" si="8"/>
        <v>11</v>
      </c>
      <c r="AE42" s="24">
        <f t="shared" si="9"/>
        <v>594</v>
      </c>
      <c r="AF42" s="24"/>
      <c r="AG42" s="24"/>
    </row>
    <row r="43" spans="1:33" x14ac:dyDescent="0.25">
      <c r="A43" s="5" t="s">
        <v>85</v>
      </c>
      <c r="B43" s="3">
        <f>+'3.1.Tablo'!D46</f>
        <v>191</v>
      </c>
      <c r="C43" s="3">
        <f>+'3.1.Tablo'!F46</f>
        <v>207</v>
      </c>
      <c r="D43" s="3">
        <f>+'3.1.Tablo'!H46</f>
        <v>211</v>
      </c>
      <c r="E43" s="21">
        <f>+'3.1.Tablo'!J46</f>
        <v>227</v>
      </c>
      <c r="F43" s="21">
        <f>+'3.1.Tablo'!L46</f>
        <v>241</v>
      </c>
      <c r="G43" s="21">
        <f>+'3.1.Tablo'!N46</f>
        <v>243</v>
      </c>
      <c r="H43" s="21">
        <f>+'3.1.Tablo'!P46</f>
        <v>243</v>
      </c>
      <c r="I43" s="21">
        <f>+'3.1.Tablo'!R46</f>
        <v>246</v>
      </c>
      <c r="J43" s="21">
        <f>+'3.1.Tablo'!T46</f>
        <v>254</v>
      </c>
      <c r="K43" s="21">
        <f>+'3.1.Tablo'!V46</f>
        <v>264</v>
      </c>
      <c r="L43" s="21">
        <f>+'3.1.Tablo'!X46</f>
        <v>273</v>
      </c>
      <c r="M43" s="21">
        <f>+'3.1.Tablo'!Z46</f>
        <v>279</v>
      </c>
      <c r="N43" s="87"/>
      <c r="O43" s="87"/>
      <c r="P43" s="3">
        <f>+'3.1.Tablo'!E46</f>
        <v>26629</v>
      </c>
      <c r="Q43" s="3">
        <f>+'3.1.Tablo'!G46</f>
        <v>27285</v>
      </c>
      <c r="R43" s="3">
        <f>+'3.1.Tablo'!I46</f>
        <v>27285</v>
      </c>
      <c r="S43" s="3">
        <f>+'3.1.Tablo'!K46</f>
        <v>27369</v>
      </c>
      <c r="T43" s="3">
        <f>+'3.1.Tablo'!M46</f>
        <v>27369</v>
      </c>
      <c r="U43" s="3">
        <f>+'3.1.Tablo'!O46</f>
        <v>27369</v>
      </c>
      <c r="V43" s="3">
        <f>+'3.1.Tablo'!Q46</f>
        <v>27369</v>
      </c>
      <c r="W43" s="3">
        <f>+'3.1.Tablo'!S46</f>
        <v>27369</v>
      </c>
      <c r="X43" s="3">
        <f>+'3.1.Tablo'!U46</f>
        <v>27605</v>
      </c>
      <c r="Y43" s="3">
        <f>+'3.1.Tablo'!W46</f>
        <v>28421</v>
      </c>
      <c r="Z43" s="3">
        <f>+'3.1.Tablo'!Y46</f>
        <v>28577</v>
      </c>
      <c r="AA43" s="3">
        <f>+'3.1.Tablo'!AA46</f>
        <v>28694</v>
      </c>
      <c r="AB43" s="3"/>
      <c r="AC43" s="3"/>
      <c r="AD43" s="103">
        <f t="shared" si="8"/>
        <v>6</v>
      </c>
      <c r="AE43" s="24">
        <f t="shared" si="9"/>
        <v>117</v>
      </c>
      <c r="AF43" s="24"/>
      <c r="AG43" s="24"/>
    </row>
    <row r="44" spans="1:33" x14ac:dyDescent="0.25">
      <c r="A44" s="5" t="s">
        <v>87</v>
      </c>
      <c r="B44" s="3">
        <f>+'3.1.Tablo'!D47</f>
        <v>106</v>
      </c>
      <c r="C44" s="3">
        <f>+'3.1.Tablo'!F47</f>
        <v>110</v>
      </c>
      <c r="D44" s="3">
        <f>+'3.1.Tablo'!H47</f>
        <v>112</v>
      </c>
      <c r="E44" s="21">
        <f>+'3.1.Tablo'!J47</f>
        <v>118</v>
      </c>
      <c r="F44" s="21">
        <f>+'3.1.Tablo'!L47</f>
        <v>123</v>
      </c>
      <c r="G44" s="21">
        <f>+'3.1.Tablo'!N47</f>
        <v>125</v>
      </c>
      <c r="H44" s="21">
        <f>+'3.1.Tablo'!P47</f>
        <v>125</v>
      </c>
      <c r="I44" s="21">
        <f>+'3.1.Tablo'!R47</f>
        <v>128</v>
      </c>
      <c r="J44" s="21">
        <f>+'3.1.Tablo'!T47</f>
        <v>130</v>
      </c>
      <c r="K44" s="21">
        <f>+'3.1.Tablo'!V47</f>
        <v>135</v>
      </c>
      <c r="L44" s="21">
        <f>+'3.1.Tablo'!X47</f>
        <v>146</v>
      </c>
      <c r="M44" s="21">
        <f>+'3.1.Tablo'!Z47</f>
        <v>156</v>
      </c>
      <c r="N44" s="87"/>
      <c r="O44" s="87"/>
      <c r="P44" s="3">
        <f>+'3.1.Tablo'!E47</f>
        <v>11429</v>
      </c>
      <c r="Q44" s="3">
        <f>+'3.1.Tablo'!G47</f>
        <v>11429</v>
      </c>
      <c r="R44" s="3">
        <f>+'3.1.Tablo'!I47</f>
        <v>11429</v>
      </c>
      <c r="S44" s="3">
        <f>+'3.1.Tablo'!K47</f>
        <v>11657</v>
      </c>
      <c r="T44" s="3">
        <f>+'3.1.Tablo'!M47</f>
        <v>11657</v>
      </c>
      <c r="U44" s="3">
        <f>+'3.1.Tablo'!O47</f>
        <v>11657</v>
      </c>
      <c r="V44" s="3">
        <f>+'3.1.Tablo'!Q47</f>
        <v>11657</v>
      </c>
      <c r="W44" s="3">
        <f>+'3.1.Tablo'!S47</f>
        <v>11907</v>
      </c>
      <c r="X44" s="3">
        <f>+'3.1.Tablo'!U47</f>
        <v>14104</v>
      </c>
      <c r="Y44" s="3">
        <f>+'3.1.Tablo'!W47</f>
        <v>14104</v>
      </c>
      <c r="Z44" s="3">
        <f>+'3.1.Tablo'!Y47</f>
        <v>14104</v>
      </c>
      <c r="AA44" s="3">
        <f>+'3.1.Tablo'!AA47</f>
        <v>16440</v>
      </c>
      <c r="AB44" s="3"/>
      <c r="AC44" s="3"/>
      <c r="AD44" s="103">
        <f t="shared" si="8"/>
        <v>10</v>
      </c>
      <c r="AE44" s="24">
        <f t="shared" si="9"/>
        <v>2336</v>
      </c>
      <c r="AF44" s="24"/>
      <c r="AG44" s="24"/>
    </row>
    <row r="45" spans="1:33" x14ac:dyDescent="0.25">
      <c r="A45" s="5" t="s">
        <v>89</v>
      </c>
      <c r="B45" s="3">
        <f>+'3.1.Tablo'!D48</f>
        <v>123</v>
      </c>
      <c r="C45" s="3">
        <f>+'3.1.Tablo'!F48</f>
        <v>127</v>
      </c>
      <c r="D45" s="3">
        <f>+'3.1.Tablo'!H48</f>
        <v>129</v>
      </c>
      <c r="E45" s="21">
        <f>+'3.1.Tablo'!J48</f>
        <v>137</v>
      </c>
      <c r="F45" s="21">
        <f>+'3.1.Tablo'!L48</f>
        <v>145</v>
      </c>
      <c r="G45" s="21">
        <f>+'3.1.Tablo'!N48</f>
        <v>148</v>
      </c>
      <c r="H45" s="21">
        <f>+'3.1.Tablo'!P48</f>
        <v>148</v>
      </c>
      <c r="I45" s="21">
        <f>+'3.1.Tablo'!R48</f>
        <v>149</v>
      </c>
      <c r="J45" s="21">
        <f>+'3.1.Tablo'!T48</f>
        <v>152</v>
      </c>
      <c r="K45" s="21">
        <f>+'3.1.Tablo'!V48</f>
        <v>156</v>
      </c>
      <c r="L45" s="21">
        <f>+'3.1.Tablo'!X48</f>
        <v>158</v>
      </c>
      <c r="M45" s="21">
        <f>+'3.1.Tablo'!Z48</f>
        <v>163</v>
      </c>
      <c r="N45" s="87"/>
      <c r="O45" s="87"/>
      <c r="P45" s="3">
        <f>+'3.1.Tablo'!E48</f>
        <v>4838</v>
      </c>
      <c r="Q45" s="3">
        <f>+'3.1.Tablo'!G48</f>
        <v>4838</v>
      </c>
      <c r="R45" s="3">
        <f>+'3.1.Tablo'!I48</f>
        <v>4838</v>
      </c>
      <c r="S45" s="3">
        <f>+'3.1.Tablo'!K48</f>
        <v>5494</v>
      </c>
      <c r="T45" s="3">
        <f>+'3.1.Tablo'!M48</f>
        <v>5582</v>
      </c>
      <c r="U45" s="3">
        <f>+'3.1.Tablo'!O48</f>
        <v>5642</v>
      </c>
      <c r="V45" s="3">
        <f>+'3.1.Tablo'!Q48</f>
        <v>5642</v>
      </c>
      <c r="W45" s="3">
        <f>+'3.1.Tablo'!S48</f>
        <v>5642</v>
      </c>
      <c r="X45" s="3">
        <f>+'3.1.Tablo'!U48</f>
        <v>5642</v>
      </c>
      <c r="Y45" s="3">
        <f>+'3.1.Tablo'!W48</f>
        <v>5667</v>
      </c>
      <c r="Z45" s="3">
        <f>+'3.1.Tablo'!Y48</f>
        <v>5757</v>
      </c>
      <c r="AA45" s="3">
        <f>+'3.1.Tablo'!AA48</f>
        <v>5844</v>
      </c>
      <c r="AB45" s="3"/>
      <c r="AC45" s="3"/>
      <c r="AD45" s="103">
        <f t="shared" si="8"/>
        <v>5</v>
      </c>
      <c r="AE45" s="24">
        <f t="shared" si="9"/>
        <v>87</v>
      </c>
      <c r="AF45" s="24"/>
      <c r="AG45" s="24"/>
    </row>
    <row r="46" spans="1:33" x14ac:dyDescent="0.25">
      <c r="A46" s="5" t="s">
        <v>91</v>
      </c>
      <c r="B46" s="3">
        <f>+'3.1.Tablo'!D49</f>
        <v>71</v>
      </c>
      <c r="C46" s="3">
        <f>+'3.1.Tablo'!F49</f>
        <v>73</v>
      </c>
      <c r="D46" s="3">
        <f>+'3.1.Tablo'!H49</f>
        <v>78</v>
      </c>
      <c r="E46" s="21">
        <f>+'3.1.Tablo'!J49</f>
        <v>84</v>
      </c>
      <c r="F46" s="21">
        <f>+'3.1.Tablo'!L49</f>
        <v>94</v>
      </c>
      <c r="G46" s="21">
        <f>+'3.1.Tablo'!N49</f>
        <v>98</v>
      </c>
      <c r="H46" s="21">
        <f>+'3.1.Tablo'!P49</f>
        <v>100</v>
      </c>
      <c r="I46" s="21">
        <f>+'3.1.Tablo'!R49</f>
        <v>102</v>
      </c>
      <c r="J46" s="21">
        <f>+'3.1.Tablo'!T49</f>
        <v>106</v>
      </c>
      <c r="K46" s="21">
        <f>+'3.1.Tablo'!V49</f>
        <v>109</v>
      </c>
      <c r="L46" s="21">
        <f>+'3.1.Tablo'!X49</f>
        <v>115</v>
      </c>
      <c r="M46" s="21">
        <f>+'3.1.Tablo'!Z49</f>
        <v>119</v>
      </c>
      <c r="N46" s="87"/>
      <c r="O46" s="87"/>
      <c r="P46" s="3">
        <f>+'3.1.Tablo'!E49</f>
        <v>336</v>
      </c>
      <c r="Q46" s="3">
        <f>+'3.1.Tablo'!G49</f>
        <v>361</v>
      </c>
      <c r="R46" s="3">
        <f>+'3.1.Tablo'!I49</f>
        <v>443</v>
      </c>
      <c r="S46" s="3">
        <f>+'3.1.Tablo'!K49</f>
        <v>493</v>
      </c>
      <c r="T46" s="3">
        <f>+'3.1.Tablo'!M49</f>
        <v>933</v>
      </c>
      <c r="U46" s="3">
        <f>+'3.1.Tablo'!O49</f>
        <v>958</v>
      </c>
      <c r="V46" s="3">
        <f>+'3.1.Tablo'!Q49</f>
        <v>958</v>
      </c>
      <c r="W46" s="3">
        <f>+'3.1.Tablo'!S49</f>
        <v>1067</v>
      </c>
      <c r="X46" s="3">
        <f>+'3.1.Tablo'!U49</f>
        <v>1199</v>
      </c>
      <c r="Y46" s="3">
        <f>+'3.1.Tablo'!W49</f>
        <v>1308</v>
      </c>
      <c r="Z46" s="3">
        <f>+'3.1.Tablo'!Y49</f>
        <v>1358</v>
      </c>
      <c r="AA46" s="3">
        <f>+'3.1.Tablo'!AA49</f>
        <v>1358</v>
      </c>
      <c r="AB46" s="3"/>
      <c r="AC46" s="3"/>
      <c r="AD46" s="103">
        <f t="shared" si="8"/>
        <v>4</v>
      </c>
      <c r="AE46" s="24">
        <f t="shared" si="9"/>
        <v>0</v>
      </c>
      <c r="AF46" s="24"/>
      <c r="AG46" s="24"/>
    </row>
    <row r="47" spans="1:33" x14ac:dyDescent="0.25">
      <c r="A47" s="5" t="s">
        <v>93</v>
      </c>
      <c r="B47" s="3">
        <f>+'3.1.Tablo'!D50</f>
        <v>65</v>
      </c>
      <c r="C47" s="3">
        <f>+'3.1.Tablo'!F50</f>
        <v>67</v>
      </c>
      <c r="D47" s="3">
        <f>+'3.1.Tablo'!H50</f>
        <v>70</v>
      </c>
      <c r="E47" s="21">
        <f>+'3.1.Tablo'!J50</f>
        <v>71</v>
      </c>
      <c r="F47" s="21">
        <f>+'3.1.Tablo'!L50</f>
        <v>82</v>
      </c>
      <c r="G47" s="21">
        <f>+'3.1.Tablo'!N50</f>
        <v>84</v>
      </c>
      <c r="H47" s="21">
        <f>+'3.1.Tablo'!P50</f>
        <v>85</v>
      </c>
      <c r="I47" s="21">
        <f>+'3.1.Tablo'!R50</f>
        <v>87</v>
      </c>
      <c r="J47" s="21">
        <f>+'3.1.Tablo'!T50</f>
        <v>92</v>
      </c>
      <c r="K47" s="21">
        <f>+'3.1.Tablo'!V50</f>
        <v>95</v>
      </c>
      <c r="L47" s="21">
        <f>+'3.1.Tablo'!X50</f>
        <v>101</v>
      </c>
      <c r="M47" s="21">
        <f>+'3.1.Tablo'!Z50</f>
        <v>105</v>
      </c>
      <c r="N47" s="87"/>
      <c r="O47" s="87"/>
      <c r="P47" s="3">
        <f>+'3.1.Tablo'!E50</f>
        <v>993</v>
      </c>
      <c r="Q47" s="3">
        <f>+'3.1.Tablo'!G50</f>
        <v>1023</v>
      </c>
      <c r="R47" s="3">
        <f>+'3.1.Tablo'!I50</f>
        <v>1114</v>
      </c>
      <c r="S47" s="3">
        <f>+'3.1.Tablo'!K50</f>
        <v>1114</v>
      </c>
      <c r="T47" s="3">
        <f>+'3.1.Tablo'!M50</f>
        <v>1501</v>
      </c>
      <c r="U47" s="3">
        <f>+'3.1.Tablo'!O50</f>
        <v>1526</v>
      </c>
      <c r="V47" s="3">
        <f>+'3.1.Tablo'!Q50</f>
        <v>1674</v>
      </c>
      <c r="W47" s="3">
        <f>+'3.1.Tablo'!S50</f>
        <v>1674</v>
      </c>
      <c r="X47" s="3">
        <f>+'3.1.Tablo'!U50</f>
        <v>1699</v>
      </c>
      <c r="Y47" s="3">
        <f>+'3.1.Tablo'!W50</f>
        <v>1729</v>
      </c>
      <c r="Z47" s="3">
        <f>+'3.1.Tablo'!Y50</f>
        <v>1806</v>
      </c>
      <c r="AA47" s="3">
        <f>+'3.1.Tablo'!AA50</f>
        <v>2308</v>
      </c>
      <c r="AB47" s="3"/>
      <c r="AC47" s="3"/>
      <c r="AD47" s="103">
        <f t="shared" si="8"/>
        <v>4</v>
      </c>
      <c r="AE47" s="24">
        <f t="shared" si="9"/>
        <v>502</v>
      </c>
      <c r="AF47" s="24"/>
      <c r="AG47" s="24"/>
    </row>
    <row r="48" spans="1:33" x14ac:dyDescent="0.25">
      <c r="A48" s="5" t="s">
        <v>95</v>
      </c>
      <c r="B48" s="3">
        <f>+'3.1.Tablo'!D51</f>
        <v>204</v>
      </c>
      <c r="C48" s="3">
        <f>+'3.1.Tablo'!F51</f>
        <v>210</v>
      </c>
      <c r="D48" s="3">
        <f>+'3.1.Tablo'!H51</f>
        <v>217</v>
      </c>
      <c r="E48" s="21">
        <f>+'3.1.Tablo'!J51</f>
        <v>224</v>
      </c>
      <c r="F48" s="21">
        <f>+'3.1.Tablo'!L51</f>
        <v>233</v>
      </c>
      <c r="G48" s="21">
        <f>+'3.1.Tablo'!N51</f>
        <v>238</v>
      </c>
      <c r="H48" s="21">
        <f>+'3.1.Tablo'!P51</f>
        <v>240</v>
      </c>
      <c r="I48" s="21">
        <f>+'3.1.Tablo'!R51</f>
        <v>240</v>
      </c>
      <c r="J48" s="21">
        <f>+'3.1.Tablo'!T51</f>
        <v>245</v>
      </c>
      <c r="K48" s="21">
        <f>+'3.1.Tablo'!V51</f>
        <v>249</v>
      </c>
      <c r="L48" s="21">
        <f>+'3.1.Tablo'!X51</f>
        <v>256</v>
      </c>
      <c r="M48" s="21">
        <f>+'3.1.Tablo'!Z51</f>
        <v>262</v>
      </c>
      <c r="N48" s="87"/>
      <c r="O48" s="87"/>
      <c r="P48" s="3">
        <f>+'3.1.Tablo'!E51</f>
        <v>10908</v>
      </c>
      <c r="Q48" s="3">
        <f>+'3.1.Tablo'!G51</f>
        <v>11002</v>
      </c>
      <c r="R48" s="3">
        <f>+'3.1.Tablo'!I51</f>
        <v>11237</v>
      </c>
      <c r="S48" s="3">
        <f>+'3.1.Tablo'!K51</f>
        <v>11520</v>
      </c>
      <c r="T48" s="3">
        <f>+'3.1.Tablo'!M51</f>
        <v>11709</v>
      </c>
      <c r="U48" s="3">
        <f>+'3.1.Tablo'!O51</f>
        <v>11831</v>
      </c>
      <c r="V48" s="3">
        <f>+'3.1.Tablo'!Q51</f>
        <v>11901</v>
      </c>
      <c r="W48" s="3">
        <f>+'3.1.Tablo'!S51</f>
        <v>11901</v>
      </c>
      <c r="X48" s="3">
        <f>+'3.1.Tablo'!U51</f>
        <v>11926</v>
      </c>
      <c r="Y48" s="3">
        <f>+'3.1.Tablo'!W51</f>
        <v>11926</v>
      </c>
      <c r="Z48" s="3">
        <f>+'3.1.Tablo'!Y51</f>
        <v>12431</v>
      </c>
      <c r="AA48" s="3">
        <f>+'3.1.Tablo'!AA51</f>
        <v>12481</v>
      </c>
      <c r="AB48" s="3"/>
      <c r="AC48" s="3"/>
      <c r="AD48" s="103">
        <f t="shared" si="8"/>
        <v>6</v>
      </c>
      <c r="AE48" s="24">
        <f t="shared" si="9"/>
        <v>50</v>
      </c>
      <c r="AF48" s="24"/>
      <c r="AG48" s="24"/>
    </row>
    <row r="49" spans="1:33" x14ac:dyDescent="0.25">
      <c r="A49" s="5" t="s">
        <v>97</v>
      </c>
      <c r="B49" s="3">
        <f>+'3.1.Tablo'!D52</f>
        <v>94</v>
      </c>
      <c r="C49" s="3">
        <f>+'3.1.Tablo'!F52</f>
        <v>98</v>
      </c>
      <c r="D49" s="3">
        <f>+'3.1.Tablo'!H52</f>
        <v>99</v>
      </c>
      <c r="E49" s="21">
        <f>+'3.1.Tablo'!J52</f>
        <v>100</v>
      </c>
      <c r="F49" s="21">
        <f>+'3.1.Tablo'!L52</f>
        <v>102</v>
      </c>
      <c r="G49" s="21">
        <f>+'3.1.Tablo'!N52</f>
        <v>103</v>
      </c>
      <c r="H49" s="21">
        <f>+'3.1.Tablo'!P52</f>
        <v>105</v>
      </c>
      <c r="I49" s="21">
        <f>+'3.1.Tablo'!R52</f>
        <v>106</v>
      </c>
      <c r="J49" s="21">
        <f>+'3.1.Tablo'!T52</f>
        <v>106</v>
      </c>
      <c r="K49" s="21">
        <f>+'3.1.Tablo'!V52</f>
        <v>106</v>
      </c>
      <c r="L49" s="21">
        <f>+'3.1.Tablo'!X52</f>
        <v>106</v>
      </c>
      <c r="M49" s="21">
        <f>+'3.1.Tablo'!Z52</f>
        <v>107</v>
      </c>
      <c r="N49" s="87"/>
      <c r="O49" s="87"/>
      <c r="P49" s="3">
        <f>+'3.1.Tablo'!E52</f>
        <v>7908</v>
      </c>
      <c r="Q49" s="3">
        <f>+'3.1.Tablo'!G52</f>
        <v>9401</v>
      </c>
      <c r="R49" s="3">
        <f>+'3.1.Tablo'!I52</f>
        <v>9401</v>
      </c>
      <c r="S49" s="3">
        <f>+'3.1.Tablo'!K52</f>
        <v>9434</v>
      </c>
      <c r="T49" s="3">
        <f>+'3.1.Tablo'!M52</f>
        <v>9495</v>
      </c>
      <c r="U49" s="3">
        <f>+'3.1.Tablo'!O52</f>
        <v>9521</v>
      </c>
      <c r="V49" s="3">
        <f>+'3.1.Tablo'!Q52</f>
        <v>9621</v>
      </c>
      <c r="W49" s="3">
        <f>+'3.1.Tablo'!S52</f>
        <v>9621</v>
      </c>
      <c r="X49" s="3">
        <f>+'3.1.Tablo'!U52</f>
        <v>9621</v>
      </c>
      <c r="Y49" s="3">
        <f>+'3.1.Tablo'!W52</f>
        <v>9621</v>
      </c>
      <c r="Z49" s="3">
        <f>+'3.1.Tablo'!Y52</f>
        <v>9621</v>
      </c>
      <c r="AA49" s="3">
        <f>+'3.1.Tablo'!AA52</f>
        <v>10465</v>
      </c>
      <c r="AB49" s="3"/>
      <c r="AC49" s="3"/>
      <c r="AD49" s="103">
        <f t="shared" si="8"/>
        <v>1</v>
      </c>
      <c r="AE49" s="24">
        <f t="shared" si="9"/>
        <v>844</v>
      </c>
      <c r="AF49" s="24"/>
      <c r="AG49" s="24"/>
    </row>
    <row r="50" spans="1:33" x14ac:dyDescent="0.25">
      <c r="A50" s="5" t="s">
        <v>99</v>
      </c>
      <c r="B50" s="3">
        <f>+'3.1.Tablo'!D53</f>
        <v>42</v>
      </c>
      <c r="C50" s="3">
        <f>+'3.1.Tablo'!F53</f>
        <v>44</v>
      </c>
      <c r="D50" s="3">
        <f>+'3.1.Tablo'!H53</f>
        <v>45</v>
      </c>
      <c r="E50" s="21">
        <f>+'3.1.Tablo'!J53</f>
        <v>49</v>
      </c>
      <c r="F50" s="21">
        <f>+'3.1.Tablo'!L53</f>
        <v>52</v>
      </c>
      <c r="G50" s="21">
        <f>+'3.1.Tablo'!N53</f>
        <v>54</v>
      </c>
      <c r="H50" s="21">
        <f>+'3.1.Tablo'!P53</f>
        <v>56</v>
      </c>
      <c r="I50" s="21">
        <f>+'3.1.Tablo'!R53</f>
        <v>57</v>
      </c>
      <c r="J50" s="21">
        <f>+'3.1.Tablo'!T53</f>
        <v>58</v>
      </c>
      <c r="K50" s="21">
        <f>+'3.1.Tablo'!V53</f>
        <v>60</v>
      </c>
      <c r="L50" s="21">
        <f>+'3.1.Tablo'!X53</f>
        <v>60</v>
      </c>
      <c r="M50" s="21">
        <f>+'3.1.Tablo'!Z53</f>
        <v>66</v>
      </c>
      <c r="N50" s="87"/>
      <c r="O50" s="87"/>
      <c r="P50" s="3">
        <f>+'3.1.Tablo'!E53</f>
        <v>3625</v>
      </c>
      <c r="Q50" s="3">
        <f>+'3.1.Tablo'!G53</f>
        <v>3625</v>
      </c>
      <c r="R50" s="3">
        <f>+'3.1.Tablo'!I53</f>
        <v>3625</v>
      </c>
      <c r="S50" s="3">
        <f>+'3.1.Tablo'!K53</f>
        <v>3625</v>
      </c>
      <c r="T50" s="3">
        <f>+'3.1.Tablo'!M53</f>
        <v>3625</v>
      </c>
      <c r="U50" s="3">
        <f>+'3.1.Tablo'!O53</f>
        <v>5848</v>
      </c>
      <c r="V50" s="3">
        <f>+'3.1.Tablo'!Q53</f>
        <v>5848</v>
      </c>
      <c r="W50" s="3">
        <f>+'3.1.Tablo'!S53</f>
        <v>5848</v>
      </c>
      <c r="X50" s="3">
        <f>+'3.1.Tablo'!U53</f>
        <v>5848</v>
      </c>
      <c r="Y50" s="3">
        <f>+'3.1.Tablo'!W53</f>
        <v>5873</v>
      </c>
      <c r="Z50" s="3">
        <f>+'3.1.Tablo'!Y53</f>
        <v>5873</v>
      </c>
      <c r="AA50" s="3">
        <f>+'3.1.Tablo'!AA53</f>
        <v>5873</v>
      </c>
      <c r="AB50" s="3"/>
      <c r="AC50" s="3"/>
      <c r="AD50" s="103">
        <f t="shared" si="8"/>
        <v>6</v>
      </c>
      <c r="AE50" s="24">
        <f t="shared" si="9"/>
        <v>0</v>
      </c>
      <c r="AF50" s="24"/>
      <c r="AG50" s="24"/>
    </row>
    <row r="51" spans="1:33" x14ac:dyDescent="0.25">
      <c r="A51" s="5" t="s">
        <v>101</v>
      </c>
      <c r="B51" s="3">
        <f>+'3.1.Tablo'!D54</f>
        <v>119</v>
      </c>
      <c r="C51" s="3">
        <f>+'3.1.Tablo'!F54</f>
        <v>124</v>
      </c>
      <c r="D51" s="3">
        <f>+'3.1.Tablo'!H54</f>
        <v>131</v>
      </c>
      <c r="E51" s="21">
        <f>+'3.1.Tablo'!J54</f>
        <v>145</v>
      </c>
      <c r="F51" s="21">
        <f>+'3.1.Tablo'!L54</f>
        <v>161</v>
      </c>
      <c r="G51" s="21">
        <f>+'3.1.Tablo'!N54</f>
        <v>166</v>
      </c>
      <c r="H51" s="21">
        <f>+'3.1.Tablo'!P54</f>
        <v>170</v>
      </c>
      <c r="I51" s="21">
        <f>+'3.1.Tablo'!R54</f>
        <v>175</v>
      </c>
      <c r="J51" s="21">
        <f>+'3.1.Tablo'!T54</f>
        <v>182</v>
      </c>
      <c r="K51" s="21">
        <f>+'3.1.Tablo'!V54</f>
        <v>188</v>
      </c>
      <c r="L51" s="21">
        <f>+'3.1.Tablo'!X54</f>
        <v>195</v>
      </c>
      <c r="M51" s="21">
        <f>+'3.1.Tablo'!Z54</f>
        <v>200</v>
      </c>
      <c r="N51" s="87"/>
      <c r="O51" s="87"/>
      <c r="P51" s="3">
        <f>+'3.1.Tablo'!E54</f>
        <v>31629</v>
      </c>
      <c r="Q51" s="3">
        <f>+'3.1.Tablo'!G54</f>
        <v>33400</v>
      </c>
      <c r="R51" s="3">
        <f>+'3.1.Tablo'!I54</f>
        <v>33470</v>
      </c>
      <c r="S51" s="3">
        <f>+'3.1.Tablo'!K54</f>
        <v>33815</v>
      </c>
      <c r="T51" s="3">
        <f>+'3.1.Tablo'!M54</f>
        <v>33865</v>
      </c>
      <c r="U51" s="3">
        <f>+'3.1.Tablo'!O54</f>
        <v>33865</v>
      </c>
      <c r="V51" s="3">
        <f>+'3.1.Tablo'!Q54</f>
        <v>33865</v>
      </c>
      <c r="W51" s="3">
        <f>+'3.1.Tablo'!S54</f>
        <v>34385</v>
      </c>
      <c r="X51" s="3">
        <f>+'3.1.Tablo'!U54</f>
        <v>34915</v>
      </c>
      <c r="Y51" s="3">
        <f>+'3.1.Tablo'!W54</f>
        <v>35690</v>
      </c>
      <c r="Z51" s="3">
        <f>+'3.1.Tablo'!Y54</f>
        <v>35745</v>
      </c>
      <c r="AA51" s="3">
        <f>+'3.1.Tablo'!AA54</f>
        <v>36672</v>
      </c>
      <c r="AB51" s="3"/>
      <c r="AC51" s="3"/>
      <c r="AD51" s="103">
        <f t="shared" si="8"/>
        <v>5</v>
      </c>
      <c r="AE51" s="24">
        <f t="shared" si="9"/>
        <v>927</v>
      </c>
      <c r="AF51" s="24"/>
      <c r="AG51" s="24"/>
    </row>
    <row r="52" spans="1:33" x14ac:dyDescent="0.25">
      <c r="A52" s="5" t="s">
        <v>103</v>
      </c>
      <c r="B52" s="3">
        <f>+'3.1.Tablo'!D55</f>
        <v>165</v>
      </c>
      <c r="C52" s="3">
        <f>+'3.1.Tablo'!F55</f>
        <v>186</v>
      </c>
      <c r="D52" s="3">
        <f>+'3.1.Tablo'!H55</f>
        <v>196</v>
      </c>
      <c r="E52" s="21">
        <f>+'3.1.Tablo'!J55</f>
        <v>211</v>
      </c>
      <c r="F52" s="21">
        <f>+'3.1.Tablo'!L55</f>
        <v>243</v>
      </c>
      <c r="G52" s="21">
        <f>+'3.1.Tablo'!N55</f>
        <v>247</v>
      </c>
      <c r="H52" s="21">
        <f>+'3.1.Tablo'!P55</f>
        <v>247</v>
      </c>
      <c r="I52" s="21">
        <f>+'3.1.Tablo'!R55</f>
        <v>248</v>
      </c>
      <c r="J52" s="21">
        <f>+'3.1.Tablo'!T55</f>
        <v>248</v>
      </c>
      <c r="K52" s="21">
        <f>+'3.1.Tablo'!V55</f>
        <v>253</v>
      </c>
      <c r="L52" s="21">
        <f>+'3.1.Tablo'!X55</f>
        <v>263</v>
      </c>
      <c r="M52" s="21">
        <f>+'3.1.Tablo'!Z55</f>
        <v>274</v>
      </c>
      <c r="N52" s="87"/>
      <c r="O52" s="87"/>
      <c r="P52" s="3">
        <f>+'3.1.Tablo'!E55</f>
        <v>13813</v>
      </c>
      <c r="Q52" s="3">
        <f>+'3.1.Tablo'!G55</f>
        <v>14638</v>
      </c>
      <c r="R52" s="3">
        <f>+'3.1.Tablo'!I55</f>
        <v>14638</v>
      </c>
      <c r="S52" s="3">
        <f>+'3.1.Tablo'!K55</f>
        <v>14663</v>
      </c>
      <c r="T52" s="3">
        <f>+'3.1.Tablo'!M55</f>
        <v>14663</v>
      </c>
      <c r="U52" s="3">
        <f>+'3.1.Tablo'!O55</f>
        <v>14663</v>
      </c>
      <c r="V52" s="3">
        <f>+'3.1.Tablo'!Q55</f>
        <v>14663</v>
      </c>
      <c r="W52" s="3">
        <f>+'3.1.Tablo'!S55</f>
        <v>14663</v>
      </c>
      <c r="X52" s="3">
        <f>+'3.1.Tablo'!U55</f>
        <v>14663</v>
      </c>
      <c r="Y52" s="3">
        <f>+'3.1.Tablo'!W55</f>
        <v>15251</v>
      </c>
      <c r="Z52" s="3">
        <f>+'3.1.Tablo'!Y55</f>
        <v>15251</v>
      </c>
      <c r="AA52" s="3">
        <f>+'3.1.Tablo'!AA55</f>
        <v>15468</v>
      </c>
      <c r="AB52" s="3"/>
      <c r="AC52" s="3"/>
      <c r="AD52" s="103">
        <f t="shared" si="8"/>
        <v>11</v>
      </c>
      <c r="AE52" s="24">
        <f t="shared" si="9"/>
        <v>217</v>
      </c>
      <c r="AF52" s="24"/>
      <c r="AG52" s="24"/>
    </row>
    <row r="53" spans="1:33" x14ac:dyDescent="0.25">
      <c r="A53" s="5" t="s">
        <v>105</v>
      </c>
      <c r="B53" s="3">
        <f>+'3.1.Tablo'!D56</f>
        <v>166</v>
      </c>
      <c r="C53" s="3">
        <f>+'3.1.Tablo'!F56</f>
        <v>168</v>
      </c>
      <c r="D53" s="3">
        <f>+'3.1.Tablo'!H56</f>
        <v>171</v>
      </c>
      <c r="E53" s="21">
        <f>+'3.1.Tablo'!J56</f>
        <v>175</v>
      </c>
      <c r="F53" s="21">
        <f>+'3.1.Tablo'!L56</f>
        <v>181</v>
      </c>
      <c r="G53" s="21">
        <f>+'3.1.Tablo'!N56</f>
        <v>181</v>
      </c>
      <c r="H53" s="21">
        <f>+'3.1.Tablo'!P56</f>
        <v>181</v>
      </c>
      <c r="I53" s="21">
        <f>+'3.1.Tablo'!R56</f>
        <v>182</v>
      </c>
      <c r="J53" s="21">
        <f>+'3.1.Tablo'!T56</f>
        <v>182</v>
      </c>
      <c r="K53" s="21">
        <f>+'3.1.Tablo'!V56</f>
        <v>183</v>
      </c>
      <c r="L53" s="21">
        <f>+'3.1.Tablo'!X56</f>
        <v>185</v>
      </c>
      <c r="M53" s="21">
        <f>+'3.1.Tablo'!Z56</f>
        <v>191</v>
      </c>
      <c r="N53" s="87"/>
      <c r="O53" s="87"/>
      <c r="P53" s="3">
        <f>+'3.1.Tablo'!E56</f>
        <v>18553</v>
      </c>
      <c r="Q53" s="3">
        <f>+'3.1.Tablo'!G56</f>
        <v>18828</v>
      </c>
      <c r="R53" s="3">
        <f>+'3.1.Tablo'!I56</f>
        <v>18828</v>
      </c>
      <c r="S53" s="3">
        <f>+'3.1.Tablo'!K56</f>
        <v>18828</v>
      </c>
      <c r="T53" s="3">
        <f>+'3.1.Tablo'!M56</f>
        <v>18828</v>
      </c>
      <c r="U53" s="3">
        <f>+'3.1.Tablo'!O56</f>
        <v>18828</v>
      </c>
      <c r="V53" s="3">
        <f>+'3.1.Tablo'!Q56</f>
        <v>18828</v>
      </c>
      <c r="W53" s="3">
        <f>+'3.1.Tablo'!S56</f>
        <v>18828</v>
      </c>
      <c r="X53" s="3">
        <f>+'3.1.Tablo'!U56</f>
        <v>18828</v>
      </c>
      <c r="Y53" s="3">
        <f>+'3.1.Tablo'!W56</f>
        <v>18978</v>
      </c>
      <c r="Z53" s="3">
        <f>+'3.1.Tablo'!Y56</f>
        <v>18978</v>
      </c>
      <c r="AA53" s="3">
        <f>+'3.1.Tablo'!AA56</f>
        <v>18978</v>
      </c>
      <c r="AB53" s="3"/>
      <c r="AC53" s="3"/>
      <c r="AD53" s="103">
        <f t="shared" si="8"/>
        <v>6</v>
      </c>
      <c r="AE53" s="24">
        <f t="shared" si="9"/>
        <v>0</v>
      </c>
      <c r="AF53" s="24"/>
      <c r="AG53" s="24"/>
    </row>
    <row r="54" spans="1:33" x14ac:dyDescent="0.25">
      <c r="A54" s="5" t="s">
        <v>107</v>
      </c>
      <c r="B54" s="3">
        <f>+'3.1.Tablo'!D57</f>
        <v>111</v>
      </c>
      <c r="C54" s="3">
        <f>+'3.1.Tablo'!F57</f>
        <v>121</v>
      </c>
      <c r="D54" s="3">
        <f>+'3.1.Tablo'!H57</f>
        <v>126</v>
      </c>
      <c r="E54" s="21">
        <f>+'3.1.Tablo'!J57</f>
        <v>129</v>
      </c>
      <c r="F54" s="21">
        <f>+'3.1.Tablo'!L57</f>
        <v>143</v>
      </c>
      <c r="G54" s="21">
        <f>+'3.1.Tablo'!N57</f>
        <v>144</v>
      </c>
      <c r="H54" s="21">
        <f>+'3.1.Tablo'!P57</f>
        <v>145</v>
      </c>
      <c r="I54" s="21">
        <f>+'3.1.Tablo'!R57</f>
        <v>148</v>
      </c>
      <c r="J54" s="21">
        <f>+'3.1.Tablo'!T57</f>
        <v>148</v>
      </c>
      <c r="K54" s="21">
        <f>+'3.1.Tablo'!V57</f>
        <v>152</v>
      </c>
      <c r="L54" s="21">
        <f>+'3.1.Tablo'!X57</f>
        <v>154</v>
      </c>
      <c r="M54" s="21">
        <f>+'3.1.Tablo'!Z57</f>
        <v>159</v>
      </c>
      <c r="N54" s="87"/>
      <c r="O54" s="87"/>
      <c r="P54" s="3">
        <f>+'3.1.Tablo'!E57</f>
        <v>11430</v>
      </c>
      <c r="Q54" s="3">
        <f>+'3.1.Tablo'!G57</f>
        <v>11798</v>
      </c>
      <c r="R54" s="3">
        <f>+'3.1.Tablo'!I57</f>
        <v>11798</v>
      </c>
      <c r="S54" s="3">
        <f>+'3.1.Tablo'!K57</f>
        <v>11830</v>
      </c>
      <c r="T54" s="3">
        <f>+'3.1.Tablo'!M57</f>
        <v>12099</v>
      </c>
      <c r="U54" s="3">
        <f>+'3.1.Tablo'!O57</f>
        <v>12099</v>
      </c>
      <c r="V54" s="3">
        <f>+'3.1.Tablo'!Q57</f>
        <v>12099</v>
      </c>
      <c r="W54" s="3">
        <f>+'3.1.Tablo'!S57</f>
        <v>12099</v>
      </c>
      <c r="X54" s="3">
        <f>+'3.1.Tablo'!U57</f>
        <v>12099</v>
      </c>
      <c r="Y54" s="3">
        <f>+'3.1.Tablo'!W57</f>
        <v>12099</v>
      </c>
      <c r="Z54" s="3">
        <f>+'3.1.Tablo'!Y57</f>
        <v>12099</v>
      </c>
      <c r="AA54" s="3">
        <f>+'3.1.Tablo'!AA57</f>
        <v>12286</v>
      </c>
      <c r="AB54" s="3"/>
      <c r="AC54" s="3"/>
      <c r="AD54" s="103">
        <f t="shared" si="8"/>
        <v>5</v>
      </c>
      <c r="AE54" s="24">
        <f t="shared" si="9"/>
        <v>187</v>
      </c>
      <c r="AF54" s="24"/>
      <c r="AG54" s="24"/>
    </row>
    <row r="55" spans="1:33" x14ac:dyDescent="0.25">
      <c r="A55" s="5" t="s">
        <v>109</v>
      </c>
      <c r="B55" s="3">
        <f>+'3.1.Tablo'!D58</f>
        <v>158</v>
      </c>
      <c r="C55" s="3">
        <f>+'3.1.Tablo'!F58</f>
        <v>165</v>
      </c>
      <c r="D55" s="3">
        <f>+'3.1.Tablo'!H58</f>
        <v>170</v>
      </c>
      <c r="E55" s="21">
        <f>+'3.1.Tablo'!J58</f>
        <v>175</v>
      </c>
      <c r="F55" s="21">
        <f>+'3.1.Tablo'!L58</f>
        <v>187</v>
      </c>
      <c r="G55" s="21">
        <f>+'3.1.Tablo'!N58</f>
        <v>195</v>
      </c>
      <c r="H55" s="21">
        <f>+'3.1.Tablo'!P58</f>
        <v>197</v>
      </c>
      <c r="I55" s="21">
        <f>+'3.1.Tablo'!R58</f>
        <v>200</v>
      </c>
      <c r="J55" s="21">
        <f>+'3.1.Tablo'!T58</f>
        <v>205</v>
      </c>
      <c r="K55" s="21">
        <f>+'3.1.Tablo'!V58</f>
        <v>207</v>
      </c>
      <c r="L55" s="21">
        <f>+'3.1.Tablo'!X58</f>
        <v>228</v>
      </c>
      <c r="M55" s="21">
        <f>+'3.1.Tablo'!Z58</f>
        <v>248</v>
      </c>
      <c r="N55" s="87"/>
      <c r="O55" s="87"/>
      <c r="P55" s="3">
        <f>+'3.1.Tablo'!E58</f>
        <v>4805</v>
      </c>
      <c r="Q55" s="3">
        <f>+'3.1.Tablo'!G58</f>
        <v>4982</v>
      </c>
      <c r="R55" s="3">
        <f>+'3.1.Tablo'!I58</f>
        <v>5393</v>
      </c>
      <c r="S55" s="3">
        <f>+'3.1.Tablo'!K58</f>
        <v>5633</v>
      </c>
      <c r="T55" s="3">
        <f>+'3.1.Tablo'!M58</f>
        <v>5993</v>
      </c>
      <c r="U55" s="3">
        <f>+'3.1.Tablo'!O58</f>
        <v>6223</v>
      </c>
      <c r="V55" s="3">
        <f>+'3.1.Tablo'!Q58</f>
        <v>6338</v>
      </c>
      <c r="W55" s="3">
        <f>+'3.1.Tablo'!S58</f>
        <v>6338</v>
      </c>
      <c r="X55" s="3">
        <f>+'3.1.Tablo'!U58</f>
        <v>6488</v>
      </c>
      <c r="Y55" s="3">
        <f>+'3.1.Tablo'!W58</f>
        <v>6638</v>
      </c>
      <c r="Z55" s="3">
        <f>+'3.1.Tablo'!Y58</f>
        <v>6857</v>
      </c>
      <c r="AA55" s="3">
        <f>+'3.1.Tablo'!AA58</f>
        <v>7458</v>
      </c>
      <c r="AB55" s="3"/>
      <c r="AC55" s="3"/>
      <c r="AD55" s="103">
        <f t="shared" si="8"/>
        <v>20</v>
      </c>
      <c r="AE55" s="24">
        <f t="shared" si="9"/>
        <v>601</v>
      </c>
      <c r="AF55" s="24"/>
      <c r="AG55" s="24"/>
    </row>
    <row r="56" spans="1:33" x14ac:dyDescent="0.25">
      <c r="A56" s="5" t="s">
        <v>111</v>
      </c>
      <c r="B56" s="3">
        <f>+'3.1.Tablo'!D59</f>
        <v>90</v>
      </c>
      <c r="C56" s="3">
        <f>+'3.1.Tablo'!F59</f>
        <v>94</v>
      </c>
      <c r="D56" s="3">
        <f>+'3.1.Tablo'!H59</f>
        <v>97</v>
      </c>
      <c r="E56" s="21">
        <f>+'3.1.Tablo'!J59</f>
        <v>102</v>
      </c>
      <c r="F56" s="21">
        <f>+'3.1.Tablo'!L59</f>
        <v>117</v>
      </c>
      <c r="G56" s="21">
        <f>+'3.1.Tablo'!N59</f>
        <v>121</v>
      </c>
      <c r="H56" s="21">
        <f>+'3.1.Tablo'!P59</f>
        <v>124</v>
      </c>
      <c r="I56" s="21">
        <f>+'3.1.Tablo'!R59</f>
        <v>126</v>
      </c>
      <c r="J56" s="21">
        <f>+'3.1.Tablo'!T59</f>
        <v>126</v>
      </c>
      <c r="K56" s="21">
        <f>+'3.1.Tablo'!V59</f>
        <v>127</v>
      </c>
      <c r="L56" s="21">
        <f>+'3.1.Tablo'!X59</f>
        <v>133</v>
      </c>
      <c r="M56" s="21">
        <f>+'3.1.Tablo'!Z59</f>
        <v>137</v>
      </c>
      <c r="N56" s="87"/>
      <c r="O56" s="87"/>
      <c r="P56" s="3">
        <f>+'3.1.Tablo'!E59</f>
        <v>5467</v>
      </c>
      <c r="Q56" s="3">
        <f>+'3.1.Tablo'!G59</f>
        <v>6067</v>
      </c>
      <c r="R56" s="3">
        <f>+'3.1.Tablo'!I59</f>
        <v>6067</v>
      </c>
      <c r="S56" s="3">
        <f>+'3.1.Tablo'!K59</f>
        <v>6067</v>
      </c>
      <c r="T56" s="3">
        <f>+'3.1.Tablo'!M59</f>
        <v>6471</v>
      </c>
      <c r="U56" s="3">
        <f>+'3.1.Tablo'!O59</f>
        <v>9431</v>
      </c>
      <c r="V56" s="3">
        <f>+'3.1.Tablo'!Q59</f>
        <v>9431</v>
      </c>
      <c r="W56" s="3">
        <f>+'3.1.Tablo'!S59</f>
        <v>9431</v>
      </c>
      <c r="X56" s="3">
        <f>+'3.1.Tablo'!U59</f>
        <v>9431</v>
      </c>
      <c r="Y56" s="3">
        <f>+'3.1.Tablo'!W59</f>
        <v>9431</v>
      </c>
      <c r="Z56" s="3">
        <f>+'3.1.Tablo'!Y59</f>
        <v>9481</v>
      </c>
      <c r="AA56" s="3">
        <f>+'3.1.Tablo'!AA59</f>
        <v>9481</v>
      </c>
      <c r="AB56" s="3"/>
      <c r="AC56" s="3"/>
      <c r="AD56" s="103">
        <f t="shared" si="8"/>
        <v>4</v>
      </c>
      <c r="AE56" s="24">
        <f t="shared" si="9"/>
        <v>0</v>
      </c>
      <c r="AF56" s="24"/>
      <c r="AG56" s="24"/>
    </row>
    <row r="57" spans="1:33" x14ac:dyDescent="0.25">
      <c r="A57" s="5" t="s">
        <v>113</v>
      </c>
      <c r="B57" s="3">
        <f>+'3.1.Tablo'!D60</f>
        <v>106</v>
      </c>
      <c r="C57" s="3">
        <f>+'3.1.Tablo'!F60</f>
        <v>108</v>
      </c>
      <c r="D57" s="3">
        <f>+'3.1.Tablo'!H60</f>
        <v>111</v>
      </c>
      <c r="E57" s="21">
        <f>+'3.1.Tablo'!J60</f>
        <v>115</v>
      </c>
      <c r="F57" s="21">
        <f>+'3.1.Tablo'!L60</f>
        <v>120</v>
      </c>
      <c r="G57" s="21">
        <f>+'3.1.Tablo'!N60</f>
        <v>121</v>
      </c>
      <c r="H57" s="21">
        <f>+'3.1.Tablo'!P60</f>
        <v>121</v>
      </c>
      <c r="I57" s="21">
        <f>+'3.1.Tablo'!R60</f>
        <v>123</v>
      </c>
      <c r="J57" s="21">
        <f>+'3.1.Tablo'!T60</f>
        <v>129</v>
      </c>
      <c r="K57" s="21">
        <f>+'3.1.Tablo'!V60</f>
        <v>137</v>
      </c>
      <c r="L57" s="21">
        <f>+'3.1.Tablo'!X60</f>
        <v>147</v>
      </c>
      <c r="M57" s="21">
        <f>+'3.1.Tablo'!Z60</f>
        <v>158</v>
      </c>
      <c r="N57" s="87"/>
      <c r="O57" s="87"/>
      <c r="P57" s="3">
        <f>+'3.1.Tablo'!E60</f>
        <v>4434</v>
      </c>
      <c r="Q57" s="3">
        <f>+'3.1.Tablo'!G60</f>
        <v>5185</v>
      </c>
      <c r="R57" s="3">
        <f>+'3.1.Tablo'!I60</f>
        <v>5275</v>
      </c>
      <c r="S57" s="3">
        <f>+'3.1.Tablo'!K60</f>
        <v>5650</v>
      </c>
      <c r="T57" s="3">
        <f>+'3.1.Tablo'!M60</f>
        <v>5879</v>
      </c>
      <c r="U57" s="3">
        <f>+'3.1.Tablo'!O60</f>
        <v>5879</v>
      </c>
      <c r="V57" s="3">
        <f>+'3.1.Tablo'!Q60</f>
        <v>5879</v>
      </c>
      <c r="W57" s="3">
        <f>+'3.1.Tablo'!S60</f>
        <v>5904</v>
      </c>
      <c r="X57" s="3">
        <f>+'3.1.Tablo'!U60</f>
        <v>6171</v>
      </c>
      <c r="Y57" s="3">
        <f>+'3.1.Tablo'!W60</f>
        <v>6471</v>
      </c>
      <c r="Z57" s="3">
        <f>+'3.1.Tablo'!Y60</f>
        <v>6695</v>
      </c>
      <c r="AA57" s="3">
        <f>+'3.1.Tablo'!AA60</f>
        <v>6912</v>
      </c>
      <c r="AB57" s="3"/>
      <c r="AC57" s="3"/>
      <c r="AD57" s="103">
        <f t="shared" si="8"/>
        <v>11</v>
      </c>
      <c r="AE57" s="24">
        <f t="shared" si="9"/>
        <v>217</v>
      </c>
      <c r="AF57" s="24"/>
      <c r="AG57" s="24"/>
    </row>
    <row r="58" spans="1:33" x14ac:dyDescent="0.25">
      <c r="A58" s="5" t="s">
        <v>115</v>
      </c>
      <c r="B58" s="3">
        <f>+'3.1.Tablo'!D61</f>
        <v>77</v>
      </c>
      <c r="C58" s="3">
        <f>+'3.1.Tablo'!F61</f>
        <v>79</v>
      </c>
      <c r="D58" s="3">
        <f>+'3.1.Tablo'!H61</f>
        <v>82</v>
      </c>
      <c r="E58" s="21">
        <f>+'3.1.Tablo'!J61</f>
        <v>84</v>
      </c>
      <c r="F58" s="21">
        <f>+'3.1.Tablo'!L61</f>
        <v>89</v>
      </c>
      <c r="G58" s="21">
        <f>+'3.1.Tablo'!N61</f>
        <v>90</v>
      </c>
      <c r="H58" s="21">
        <f>+'3.1.Tablo'!P61</f>
        <v>93</v>
      </c>
      <c r="I58" s="21">
        <f>+'3.1.Tablo'!R61</f>
        <v>100</v>
      </c>
      <c r="J58" s="21">
        <f>+'3.1.Tablo'!T61</f>
        <v>102</v>
      </c>
      <c r="K58" s="21">
        <f>+'3.1.Tablo'!V61</f>
        <v>108</v>
      </c>
      <c r="L58" s="21">
        <f>+'3.1.Tablo'!X61</f>
        <v>125</v>
      </c>
      <c r="M58" s="21">
        <f>+'3.1.Tablo'!Z61</f>
        <v>137</v>
      </c>
      <c r="N58" s="87"/>
      <c r="O58" s="87"/>
      <c r="P58" s="3">
        <f>+'3.1.Tablo'!E61</f>
        <v>4646</v>
      </c>
      <c r="Q58" s="3">
        <f>+'3.1.Tablo'!G61</f>
        <v>4646</v>
      </c>
      <c r="R58" s="3">
        <f>+'3.1.Tablo'!I61</f>
        <v>4646</v>
      </c>
      <c r="S58" s="3">
        <f>+'3.1.Tablo'!K61</f>
        <v>4646</v>
      </c>
      <c r="T58" s="3">
        <f>+'3.1.Tablo'!M61</f>
        <v>4696</v>
      </c>
      <c r="U58" s="3">
        <f>+'3.1.Tablo'!O61</f>
        <v>4733</v>
      </c>
      <c r="V58" s="3">
        <f>+'3.1.Tablo'!Q61</f>
        <v>5016</v>
      </c>
      <c r="W58" s="3">
        <f>+'3.1.Tablo'!S61</f>
        <v>5056</v>
      </c>
      <c r="X58" s="3">
        <f>+'3.1.Tablo'!U61</f>
        <v>5191</v>
      </c>
      <c r="Y58" s="3">
        <f>+'3.1.Tablo'!W61</f>
        <v>5201</v>
      </c>
      <c r="Z58" s="3">
        <f>+'3.1.Tablo'!Y61</f>
        <v>5221</v>
      </c>
      <c r="AA58" s="3">
        <f>+'3.1.Tablo'!AA61</f>
        <v>5281</v>
      </c>
      <c r="AB58" s="3"/>
      <c r="AC58" s="3"/>
      <c r="AD58" s="103">
        <f t="shared" si="8"/>
        <v>12</v>
      </c>
      <c r="AE58" s="24">
        <f t="shared" si="9"/>
        <v>60</v>
      </c>
      <c r="AF58" s="24"/>
      <c r="AG58" s="24"/>
    </row>
    <row r="59" spans="1:33" x14ac:dyDescent="0.25">
      <c r="A59" s="5" t="s">
        <v>117</v>
      </c>
      <c r="B59" s="3">
        <f>+'3.1.Tablo'!D62</f>
        <v>124</v>
      </c>
      <c r="C59" s="3">
        <f>+'3.1.Tablo'!F62</f>
        <v>130</v>
      </c>
      <c r="D59" s="3">
        <f>+'3.1.Tablo'!H62</f>
        <v>135</v>
      </c>
      <c r="E59" s="21">
        <f>+'3.1.Tablo'!J62</f>
        <v>143</v>
      </c>
      <c r="F59" s="21">
        <f>+'3.1.Tablo'!L62</f>
        <v>152</v>
      </c>
      <c r="G59" s="21">
        <f>+'3.1.Tablo'!N62</f>
        <v>154</v>
      </c>
      <c r="H59" s="21">
        <f>+'3.1.Tablo'!P62</f>
        <v>156</v>
      </c>
      <c r="I59" s="21">
        <f>+'3.1.Tablo'!R62</f>
        <v>161</v>
      </c>
      <c r="J59" s="21">
        <f>+'3.1.Tablo'!T62</f>
        <v>167</v>
      </c>
      <c r="K59" s="21">
        <f>+'3.1.Tablo'!V62</f>
        <v>173</v>
      </c>
      <c r="L59" s="21">
        <f>+'3.1.Tablo'!X62</f>
        <v>182</v>
      </c>
      <c r="M59" s="21">
        <f>+'3.1.Tablo'!Z62</f>
        <v>183</v>
      </c>
      <c r="N59" s="87"/>
      <c r="O59" s="87"/>
      <c r="P59" s="3">
        <f>+'3.1.Tablo'!E62</f>
        <v>2245</v>
      </c>
      <c r="Q59" s="3">
        <f>+'3.1.Tablo'!G62</f>
        <v>2456</v>
      </c>
      <c r="R59" s="3">
        <f>+'3.1.Tablo'!I62</f>
        <v>2588</v>
      </c>
      <c r="S59" s="3">
        <f>+'3.1.Tablo'!K62</f>
        <v>3300</v>
      </c>
      <c r="T59" s="3">
        <f>+'3.1.Tablo'!M62</f>
        <v>4123</v>
      </c>
      <c r="U59" s="3">
        <f>+'3.1.Tablo'!O62</f>
        <v>4221</v>
      </c>
      <c r="V59" s="3">
        <f>+'3.1.Tablo'!Q62</f>
        <v>4438</v>
      </c>
      <c r="W59" s="3">
        <f>+'3.1.Tablo'!S62</f>
        <v>4734</v>
      </c>
      <c r="X59" s="3">
        <f>+'3.1.Tablo'!U62</f>
        <v>4981</v>
      </c>
      <c r="Y59" s="3">
        <f>+'3.1.Tablo'!W62</f>
        <v>5840</v>
      </c>
      <c r="Z59" s="3">
        <f>+'3.1.Tablo'!Y62</f>
        <v>7582</v>
      </c>
      <c r="AA59" s="3">
        <f>+'3.1.Tablo'!AA62</f>
        <v>7656</v>
      </c>
      <c r="AB59" s="3"/>
      <c r="AC59" s="3"/>
      <c r="AD59" s="103">
        <f t="shared" si="8"/>
        <v>1</v>
      </c>
      <c r="AE59" s="24">
        <f t="shared" si="9"/>
        <v>74</v>
      </c>
      <c r="AF59" s="24"/>
      <c r="AG59" s="24"/>
    </row>
    <row r="60" spans="1:33" x14ac:dyDescent="0.25">
      <c r="A60" s="5" t="s">
        <v>119</v>
      </c>
      <c r="B60" s="3">
        <f>+'3.1.Tablo'!D63</f>
        <v>76</v>
      </c>
      <c r="C60" s="3">
        <f>+'3.1.Tablo'!F63</f>
        <v>81</v>
      </c>
      <c r="D60" s="3">
        <f>+'3.1.Tablo'!H63</f>
        <v>84</v>
      </c>
      <c r="E60" s="21">
        <f>+'3.1.Tablo'!J63</f>
        <v>88</v>
      </c>
      <c r="F60" s="21">
        <f>+'3.1.Tablo'!L63</f>
        <v>94</v>
      </c>
      <c r="G60" s="21">
        <f>+'3.1.Tablo'!N63</f>
        <v>98</v>
      </c>
      <c r="H60" s="21">
        <f>+'3.1.Tablo'!P63</f>
        <v>99</v>
      </c>
      <c r="I60" s="21">
        <f>+'3.1.Tablo'!R63</f>
        <v>100</v>
      </c>
      <c r="J60" s="21">
        <f>+'3.1.Tablo'!T63</f>
        <v>102</v>
      </c>
      <c r="K60" s="21">
        <f>+'3.1.Tablo'!V63</f>
        <v>106</v>
      </c>
      <c r="L60" s="21">
        <f>+'3.1.Tablo'!X63</f>
        <v>107</v>
      </c>
      <c r="M60" s="21">
        <f>+'3.1.Tablo'!Z63</f>
        <v>115</v>
      </c>
      <c r="N60" s="87"/>
      <c r="O60" s="87"/>
      <c r="P60" s="3">
        <f>+'3.1.Tablo'!E63</f>
        <v>3486</v>
      </c>
      <c r="Q60" s="3">
        <f>+'3.1.Tablo'!G63</f>
        <v>3562</v>
      </c>
      <c r="R60" s="3">
        <f>+'3.1.Tablo'!I63</f>
        <v>4181</v>
      </c>
      <c r="S60" s="3">
        <f>+'3.1.Tablo'!K63</f>
        <v>4267</v>
      </c>
      <c r="T60" s="3">
        <f>+'3.1.Tablo'!M63</f>
        <v>4512</v>
      </c>
      <c r="U60" s="3">
        <f>+'3.1.Tablo'!O63</f>
        <v>4562</v>
      </c>
      <c r="V60" s="3">
        <f>+'3.1.Tablo'!Q63</f>
        <v>4712</v>
      </c>
      <c r="W60" s="3">
        <f>+'3.1.Tablo'!S63</f>
        <v>4712</v>
      </c>
      <c r="X60" s="3">
        <f>+'3.1.Tablo'!U63</f>
        <v>4737</v>
      </c>
      <c r="Y60" s="3">
        <f>+'3.1.Tablo'!W63</f>
        <v>4821</v>
      </c>
      <c r="Z60" s="3">
        <f>+'3.1.Tablo'!Y63</f>
        <v>4821</v>
      </c>
      <c r="AA60" s="3">
        <f>+'3.1.Tablo'!AA63</f>
        <v>4821</v>
      </c>
      <c r="AB60" s="3"/>
      <c r="AC60" s="3"/>
      <c r="AD60" s="103">
        <f t="shared" si="8"/>
        <v>8</v>
      </c>
      <c r="AE60" s="24">
        <f t="shared" si="9"/>
        <v>0</v>
      </c>
      <c r="AF60" s="24"/>
      <c r="AG60" s="24"/>
    </row>
    <row r="61" spans="1:33" x14ac:dyDescent="0.25">
      <c r="A61" s="5" t="s">
        <v>121</v>
      </c>
      <c r="B61" s="3">
        <f>+'3.1.Tablo'!D64</f>
        <v>284</v>
      </c>
      <c r="C61" s="3">
        <f>+'3.1.Tablo'!F64</f>
        <v>305</v>
      </c>
      <c r="D61" s="3">
        <f>+'3.1.Tablo'!H64</f>
        <v>314</v>
      </c>
      <c r="E61" s="21">
        <f>+'3.1.Tablo'!J64</f>
        <v>334</v>
      </c>
      <c r="F61" s="21">
        <f>+'3.1.Tablo'!L64</f>
        <v>371</v>
      </c>
      <c r="G61" s="21">
        <f>+'3.1.Tablo'!N64</f>
        <v>392</v>
      </c>
      <c r="H61" s="21">
        <f>+'3.1.Tablo'!P64</f>
        <v>394</v>
      </c>
      <c r="I61" s="21">
        <f>+'3.1.Tablo'!R64</f>
        <v>396</v>
      </c>
      <c r="J61" s="21">
        <f>+'3.1.Tablo'!T64</f>
        <v>399</v>
      </c>
      <c r="K61" s="21">
        <f>+'3.1.Tablo'!V64</f>
        <v>400</v>
      </c>
      <c r="L61" s="21">
        <f>+'3.1.Tablo'!X64</f>
        <v>411</v>
      </c>
      <c r="M61" s="21">
        <f>+'3.1.Tablo'!Z64</f>
        <v>423</v>
      </c>
      <c r="N61" s="87"/>
      <c r="O61" s="87"/>
      <c r="P61" s="3">
        <f>+'3.1.Tablo'!E64</f>
        <v>16867</v>
      </c>
      <c r="Q61" s="3">
        <f>+'3.1.Tablo'!G64</f>
        <v>18544</v>
      </c>
      <c r="R61" s="3">
        <f>+'3.1.Tablo'!I64</f>
        <v>21949</v>
      </c>
      <c r="S61" s="3">
        <f>+'3.1.Tablo'!K64</f>
        <v>23384</v>
      </c>
      <c r="T61" s="3">
        <f>+'3.1.Tablo'!M64</f>
        <v>23802</v>
      </c>
      <c r="U61" s="3">
        <f>+'3.1.Tablo'!O64</f>
        <v>29973</v>
      </c>
      <c r="V61" s="3">
        <f>+'3.1.Tablo'!Q64</f>
        <v>30786</v>
      </c>
      <c r="W61" s="3">
        <f>+'3.1.Tablo'!S64</f>
        <v>30786</v>
      </c>
      <c r="X61" s="3">
        <f>+'3.1.Tablo'!U64</f>
        <v>30915</v>
      </c>
      <c r="Y61" s="3">
        <f>+'3.1.Tablo'!W64</f>
        <v>31251</v>
      </c>
      <c r="Z61" s="3">
        <f>+'3.1.Tablo'!Y64</f>
        <v>31251</v>
      </c>
      <c r="AA61" s="3">
        <f>+'3.1.Tablo'!AA64</f>
        <v>31422</v>
      </c>
      <c r="AB61" s="3"/>
      <c r="AC61" s="3"/>
      <c r="AD61" s="103">
        <f t="shared" si="8"/>
        <v>12</v>
      </c>
      <c r="AE61" s="24">
        <f t="shared" si="9"/>
        <v>171</v>
      </c>
      <c r="AF61" s="24"/>
      <c r="AG61" s="24"/>
    </row>
    <row r="62" spans="1:33" x14ac:dyDescent="0.25">
      <c r="A62" s="5" t="s">
        <v>123</v>
      </c>
      <c r="B62" s="3">
        <f>+'3.1.Tablo'!D65</f>
        <v>121</v>
      </c>
      <c r="C62" s="3">
        <f>+'3.1.Tablo'!F65</f>
        <v>123</v>
      </c>
      <c r="D62" s="3">
        <f>+'3.1.Tablo'!H65</f>
        <v>131</v>
      </c>
      <c r="E62" s="21">
        <f>+'3.1.Tablo'!J65</f>
        <v>134</v>
      </c>
      <c r="F62" s="21">
        <f>+'3.1.Tablo'!L65</f>
        <v>135</v>
      </c>
      <c r="G62" s="21">
        <f>+'3.1.Tablo'!N65</f>
        <v>140</v>
      </c>
      <c r="H62" s="21">
        <f>+'3.1.Tablo'!P65</f>
        <v>140</v>
      </c>
      <c r="I62" s="21">
        <f>+'3.1.Tablo'!R65</f>
        <v>144</v>
      </c>
      <c r="J62" s="21">
        <f>+'3.1.Tablo'!T65</f>
        <v>144</v>
      </c>
      <c r="K62" s="21">
        <f>+'3.1.Tablo'!V65</f>
        <v>146</v>
      </c>
      <c r="L62" s="21">
        <f>+'3.1.Tablo'!X65</f>
        <v>146</v>
      </c>
      <c r="M62" s="21">
        <f>+'3.1.Tablo'!Z65</f>
        <v>151</v>
      </c>
      <c r="N62" s="87"/>
      <c r="O62" s="87"/>
      <c r="P62" s="3">
        <f>+'3.1.Tablo'!E65</f>
        <v>5694</v>
      </c>
      <c r="Q62" s="3">
        <f>+'3.1.Tablo'!G65</f>
        <v>5694</v>
      </c>
      <c r="R62" s="3">
        <f>+'3.1.Tablo'!I65</f>
        <v>5694</v>
      </c>
      <c r="S62" s="3">
        <f>+'3.1.Tablo'!K65</f>
        <v>5694</v>
      </c>
      <c r="T62" s="3">
        <f>+'3.1.Tablo'!M65</f>
        <v>5694</v>
      </c>
      <c r="U62" s="3">
        <f>+'3.1.Tablo'!O65</f>
        <v>5844</v>
      </c>
      <c r="V62" s="3">
        <f>+'3.1.Tablo'!Q65</f>
        <v>5844</v>
      </c>
      <c r="W62" s="3">
        <f>+'3.1.Tablo'!S65</f>
        <v>5844</v>
      </c>
      <c r="X62" s="3">
        <f>+'3.1.Tablo'!U65</f>
        <v>5844</v>
      </c>
      <c r="Y62" s="3">
        <f>+'3.1.Tablo'!W65</f>
        <v>5844</v>
      </c>
      <c r="Z62" s="3">
        <f>+'3.1.Tablo'!Y65</f>
        <v>5844</v>
      </c>
      <c r="AA62" s="3">
        <f>+'3.1.Tablo'!AA65</f>
        <v>6006</v>
      </c>
      <c r="AB62" s="3"/>
      <c r="AC62" s="3"/>
      <c r="AD62" s="103">
        <f t="shared" si="8"/>
        <v>5</v>
      </c>
      <c r="AE62" s="24">
        <f t="shared" si="9"/>
        <v>162</v>
      </c>
      <c r="AF62" s="24"/>
      <c r="AG62" s="24"/>
    </row>
    <row r="63" spans="1:33" x14ac:dyDescent="0.25">
      <c r="A63" s="5" t="s">
        <v>125</v>
      </c>
      <c r="B63" s="3">
        <f>+'3.1.Tablo'!D66</f>
        <v>83</v>
      </c>
      <c r="C63" s="3">
        <f>+'3.1.Tablo'!F66</f>
        <v>86</v>
      </c>
      <c r="D63" s="3">
        <f>+'3.1.Tablo'!H66</f>
        <v>90</v>
      </c>
      <c r="E63" s="21">
        <f>+'3.1.Tablo'!J66</f>
        <v>94</v>
      </c>
      <c r="F63" s="21">
        <f>+'3.1.Tablo'!L66</f>
        <v>101</v>
      </c>
      <c r="G63" s="21">
        <f>+'3.1.Tablo'!N66</f>
        <v>103</v>
      </c>
      <c r="H63" s="21">
        <f>+'3.1.Tablo'!P66</f>
        <v>105</v>
      </c>
      <c r="I63" s="21">
        <f>+'3.1.Tablo'!R66</f>
        <v>110</v>
      </c>
      <c r="J63" s="21">
        <f>+'3.1.Tablo'!T66</f>
        <v>112</v>
      </c>
      <c r="K63" s="21">
        <f>+'3.1.Tablo'!V66</f>
        <v>112</v>
      </c>
      <c r="L63" s="21">
        <f>+'3.1.Tablo'!X66</f>
        <v>115</v>
      </c>
      <c r="M63" s="21">
        <f>+'3.1.Tablo'!Z66</f>
        <v>121</v>
      </c>
      <c r="N63" s="87"/>
      <c r="O63" s="87"/>
      <c r="P63" s="3">
        <f>+'3.1.Tablo'!E66</f>
        <v>2946</v>
      </c>
      <c r="Q63" s="3">
        <f>+'3.1.Tablo'!G66</f>
        <v>2996</v>
      </c>
      <c r="R63" s="3">
        <f>+'3.1.Tablo'!I66</f>
        <v>3021</v>
      </c>
      <c r="S63" s="3">
        <f>+'3.1.Tablo'!K66</f>
        <v>3096</v>
      </c>
      <c r="T63" s="3">
        <f>+'3.1.Tablo'!M66</f>
        <v>3310</v>
      </c>
      <c r="U63" s="3">
        <f>+'3.1.Tablo'!O66</f>
        <v>3335</v>
      </c>
      <c r="V63" s="3">
        <f>+'3.1.Tablo'!Q66</f>
        <v>3379</v>
      </c>
      <c r="W63" s="3">
        <f>+'3.1.Tablo'!S66</f>
        <v>3513</v>
      </c>
      <c r="X63" s="3">
        <f>+'3.1.Tablo'!U66</f>
        <v>3564</v>
      </c>
      <c r="Y63" s="3">
        <f>+'3.1.Tablo'!W66</f>
        <v>3564</v>
      </c>
      <c r="Z63" s="3">
        <f>+'3.1.Tablo'!Y66</f>
        <v>3564</v>
      </c>
      <c r="AA63" s="3">
        <f>+'3.1.Tablo'!AA66</f>
        <v>3621</v>
      </c>
      <c r="AB63" s="3"/>
      <c r="AC63" s="3"/>
      <c r="AD63" s="103">
        <f t="shared" si="8"/>
        <v>6</v>
      </c>
      <c r="AE63" s="24">
        <f t="shared" si="9"/>
        <v>57</v>
      </c>
      <c r="AF63" s="24"/>
      <c r="AG63" s="24"/>
    </row>
    <row r="64" spans="1:33" x14ac:dyDescent="0.25">
      <c r="A64" s="5" t="s">
        <v>127</v>
      </c>
      <c r="B64" s="3">
        <f>+'3.1.Tablo'!D67</f>
        <v>88</v>
      </c>
      <c r="C64" s="3">
        <f>+'3.1.Tablo'!F67</f>
        <v>91</v>
      </c>
      <c r="D64" s="3">
        <f>+'3.1.Tablo'!H67</f>
        <v>93</v>
      </c>
      <c r="E64" s="21">
        <f>+'3.1.Tablo'!J67</f>
        <v>98</v>
      </c>
      <c r="F64" s="21">
        <f>+'3.1.Tablo'!L67</f>
        <v>101</v>
      </c>
      <c r="G64" s="21">
        <f>+'3.1.Tablo'!N67</f>
        <v>102</v>
      </c>
      <c r="H64" s="21">
        <f>+'3.1.Tablo'!P67</f>
        <v>102</v>
      </c>
      <c r="I64" s="21">
        <f>+'3.1.Tablo'!R67</f>
        <v>105</v>
      </c>
      <c r="J64" s="21">
        <f>+'3.1.Tablo'!T67</f>
        <v>106</v>
      </c>
      <c r="K64" s="21">
        <f>+'3.1.Tablo'!V67</f>
        <v>106</v>
      </c>
      <c r="L64" s="21">
        <f>+'3.1.Tablo'!X67</f>
        <v>106</v>
      </c>
      <c r="M64" s="21">
        <f>+'3.1.Tablo'!Z67</f>
        <v>109</v>
      </c>
      <c r="N64" s="87"/>
      <c r="O64" s="87"/>
      <c r="P64" s="3">
        <f>+'3.1.Tablo'!E67</f>
        <v>4276</v>
      </c>
      <c r="Q64" s="3">
        <f>+'3.1.Tablo'!G67</f>
        <v>4276</v>
      </c>
      <c r="R64" s="3">
        <f>+'3.1.Tablo'!I67</f>
        <v>4276</v>
      </c>
      <c r="S64" s="3">
        <f>+'3.1.Tablo'!K67</f>
        <v>9933</v>
      </c>
      <c r="T64" s="3">
        <f>+'3.1.Tablo'!M67</f>
        <v>9973</v>
      </c>
      <c r="U64" s="3">
        <f>+'3.1.Tablo'!O67</f>
        <v>9973</v>
      </c>
      <c r="V64" s="3">
        <f>+'3.1.Tablo'!Q67</f>
        <v>9973</v>
      </c>
      <c r="W64" s="3">
        <f>+'3.1.Tablo'!S67</f>
        <v>10053</v>
      </c>
      <c r="X64" s="3">
        <f>+'3.1.Tablo'!U67</f>
        <v>10053</v>
      </c>
      <c r="Y64" s="3">
        <f>+'3.1.Tablo'!W67</f>
        <v>10053</v>
      </c>
      <c r="Z64" s="3">
        <f>+'3.1.Tablo'!Y67</f>
        <v>10053</v>
      </c>
      <c r="AA64" s="3">
        <f>+'3.1.Tablo'!AA67</f>
        <v>10087</v>
      </c>
      <c r="AB64" s="3"/>
      <c r="AC64" s="3"/>
      <c r="AD64" s="103">
        <f t="shared" si="8"/>
        <v>3</v>
      </c>
      <c r="AE64" s="24">
        <f t="shared" si="9"/>
        <v>34</v>
      </c>
      <c r="AF64" s="24"/>
      <c r="AG64" s="24"/>
    </row>
    <row r="65" spans="1:33" x14ac:dyDescent="0.25">
      <c r="A65" s="5" t="s">
        <v>129</v>
      </c>
      <c r="B65" s="3">
        <f>+'3.1.Tablo'!D68</f>
        <v>75</v>
      </c>
      <c r="C65" s="3">
        <f>+'3.1.Tablo'!F68</f>
        <v>80</v>
      </c>
      <c r="D65" s="3">
        <f>+'3.1.Tablo'!H68</f>
        <v>81</v>
      </c>
      <c r="E65" s="21">
        <f>+'3.1.Tablo'!J68</f>
        <v>82</v>
      </c>
      <c r="F65" s="21">
        <f>+'3.1.Tablo'!L68</f>
        <v>84</v>
      </c>
      <c r="G65" s="21">
        <f>+'3.1.Tablo'!N68</f>
        <v>84</v>
      </c>
      <c r="H65" s="21">
        <f>+'3.1.Tablo'!P68</f>
        <v>86</v>
      </c>
      <c r="I65" s="21">
        <f>+'3.1.Tablo'!R68</f>
        <v>87</v>
      </c>
      <c r="J65" s="21">
        <f>+'3.1.Tablo'!T68</f>
        <v>88</v>
      </c>
      <c r="K65" s="21">
        <f>+'3.1.Tablo'!V68</f>
        <v>90</v>
      </c>
      <c r="L65" s="21">
        <f>+'3.1.Tablo'!X68</f>
        <v>92</v>
      </c>
      <c r="M65" s="21">
        <f>+'3.1.Tablo'!Z68</f>
        <v>96</v>
      </c>
      <c r="N65" s="87"/>
      <c r="O65" s="87"/>
      <c r="P65" s="3">
        <f>+'3.1.Tablo'!E68</f>
        <v>2917</v>
      </c>
      <c r="Q65" s="3">
        <f>+'3.1.Tablo'!G68</f>
        <v>2917</v>
      </c>
      <c r="R65" s="3">
        <f>+'3.1.Tablo'!I68</f>
        <v>2917</v>
      </c>
      <c r="S65" s="3">
        <f>+'3.1.Tablo'!K68</f>
        <v>2917</v>
      </c>
      <c r="T65" s="3">
        <f>+'3.1.Tablo'!M68</f>
        <v>3092</v>
      </c>
      <c r="U65" s="3">
        <f>+'3.1.Tablo'!O68</f>
        <v>3092</v>
      </c>
      <c r="V65" s="3">
        <f>+'3.1.Tablo'!Q68</f>
        <v>3117</v>
      </c>
      <c r="W65" s="3">
        <f>+'3.1.Tablo'!S68</f>
        <v>3117</v>
      </c>
      <c r="X65" s="3">
        <f>+'3.1.Tablo'!U68</f>
        <v>3117</v>
      </c>
      <c r="Y65" s="3">
        <f>+'3.1.Tablo'!W68</f>
        <v>3117</v>
      </c>
      <c r="Z65" s="3">
        <f>+'3.1.Tablo'!Y68</f>
        <v>3117</v>
      </c>
      <c r="AA65" s="3">
        <f>+'3.1.Tablo'!AA68</f>
        <v>3117</v>
      </c>
      <c r="AB65" s="3"/>
      <c r="AC65" s="3"/>
      <c r="AD65" s="103">
        <f t="shared" si="8"/>
        <v>4</v>
      </c>
      <c r="AE65" s="24">
        <f t="shared" si="9"/>
        <v>0</v>
      </c>
      <c r="AF65" s="24"/>
      <c r="AG65" s="24"/>
    </row>
    <row r="66" spans="1:33" x14ac:dyDescent="0.25">
      <c r="A66" s="5" t="s">
        <v>131</v>
      </c>
      <c r="B66" s="3">
        <f>+'3.1.Tablo'!D69</f>
        <v>31</v>
      </c>
      <c r="C66" s="3">
        <f>+'3.1.Tablo'!F69</f>
        <v>35</v>
      </c>
      <c r="D66" s="3">
        <f>+'3.1.Tablo'!H69</f>
        <v>36</v>
      </c>
      <c r="E66" s="21">
        <f>+'3.1.Tablo'!J69</f>
        <v>36</v>
      </c>
      <c r="F66" s="21">
        <f>+'3.1.Tablo'!L69</f>
        <v>36</v>
      </c>
      <c r="G66" s="21">
        <f>+'3.1.Tablo'!N69</f>
        <v>38</v>
      </c>
      <c r="H66" s="21">
        <f>+'3.1.Tablo'!P69</f>
        <v>38</v>
      </c>
      <c r="I66" s="21">
        <f>+'3.1.Tablo'!R69</f>
        <v>39</v>
      </c>
      <c r="J66" s="21">
        <f>+'3.1.Tablo'!T69</f>
        <v>41</v>
      </c>
      <c r="K66" s="21">
        <f>+'3.1.Tablo'!V69</f>
        <v>41</v>
      </c>
      <c r="L66" s="21">
        <f>+'3.1.Tablo'!X69</f>
        <v>42</v>
      </c>
      <c r="M66" s="21">
        <f>+'3.1.Tablo'!Z69</f>
        <v>43</v>
      </c>
      <c r="N66" s="87"/>
      <c r="O66" s="87"/>
      <c r="P66" s="3">
        <f>+'3.1.Tablo'!E69</f>
        <v>1589</v>
      </c>
      <c r="Q66" s="3">
        <f>+'3.1.Tablo'!G69</f>
        <v>1589</v>
      </c>
      <c r="R66" s="3">
        <f>+'3.1.Tablo'!I69</f>
        <v>1589</v>
      </c>
      <c r="S66" s="3">
        <f>+'3.1.Tablo'!K69</f>
        <v>1589</v>
      </c>
      <c r="T66" s="3">
        <f>+'3.1.Tablo'!M69</f>
        <v>1589</v>
      </c>
      <c r="U66" s="3">
        <f>+'3.1.Tablo'!O69</f>
        <v>1841</v>
      </c>
      <c r="V66" s="3">
        <f>+'3.1.Tablo'!Q69</f>
        <v>1841</v>
      </c>
      <c r="W66" s="3">
        <f>+'3.1.Tablo'!S69</f>
        <v>1841</v>
      </c>
      <c r="X66" s="3">
        <f>+'3.1.Tablo'!U69</f>
        <v>2366</v>
      </c>
      <c r="Y66" s="3">
        <f>+'3.1.Tablo'!W69</f>
        <v>2366</v>
      </c>
      <c r="Z66" s="3">
        <f>+'3.1.Tablo'!Y69</f>
        <v>2366</v>
      </c>
      <c r="AA66" s="3">
        <f>+'3.1.Tablo'!AA69</f>
        <v>2411</v>
      </c>
      <c r="AB66" s="3"/>
      <c r="AC66" s="3"/>
      <c r="AD66" s="103">
        <f t="shared" si="8"/>
        <v>1</v>
      </c>
      <c r="AE66" s="24">
        <f t="shared" si="9"/>
        <v>45</v>
      </c>
      <c r="AF66" s="24"/>
      <c r="AG66" s="24"/>
    </row>
    <row r="67" spans="1:33" x14ac:dyDescent="0.25">
      <c r="A67" s="5" t="s">
        <v>133</v>
      </c>
      <c r="B67" s="3">
        <f>+'3.1.Tablo'!D70</f>
        <v>32</v>
      </c>
      <c r="C67" s="3">
        <f>+'3.1.Tablo'!F70</f>
        <v>33</v>
      </c>
      <c r="D67" s="3">
        <f>+'3.1.Tablo'!H70</f>
        <v>33</v>
      </c>
      <c r="E67" s="21">
        <f>+'3.1.Tablo'!J70</f>
        <v>34</v>
      </c>
      <c r="F67" s="21">
        <f>+'3.1.Tablo'!L70</f>
        <v>40</v>
      </c>
      <c r="G67" s="21">
        <f>+'3.1.Tablo'!N70</f>
        <v>40</v>
      </c>
      <c r="H67" s="21">
        <f>+'3.1.Tablo'!P70</f>
        <v>41</v>
      </c>
      <c r="I67" s="21">
        <f>+'3.1.Tablo'!R70</f>
        <v>41</v>
      </c>
      <c r="J67" s="21">
        <f>+'3.1.Tablo'!T70</f>
        <v>42</v>
      </c>
      <c r="K67" s="21">
        <f>+'3.1.Tablo'!V70</f>
        <v>42</v>
      </c>
      <c r="L67" s="21">
        <f>+'3.1.Tablo'!X70</f>
        <v>43</v>
      </c>
      <c r="M67" s="21">
        <f>+'3.1.Tablo'!Z70</f>
        <v>44</v>
      </c>
      <c r="N67" s="87"/>
      <c r="O67" s="87"/>
      <c r="P67" s="3">
        <f>+'3.1.Tablo'!E70</f>
        <v>1107</v>
      </c>
      <c r="Q67" s="3">
        <f>+'3.1.Tablo'!G70</f>
        <v>1107</v>
      </c>
      <c r="R67" s="3">
        <f>+'3.1.Tablo'!I70</f>
        <v>1107</v>
      </c>
      <c r="S67" s="3">
        <f>+'3.1.Tablo'!K70</f>
        <v>1190</v>
      </c>
      <c r="T67" s="3">
        <f>+'3.1.Tablo'!M70</f>
        <v>1413</v>
      </c>
      <c r="U67" s="3">
        <f>+'3.1.Tablo'!O70</f>
        <v>1413</v>
      </c>
      <c r="V67" s="3">
        <f>+'3.1.Tablo'!Q70</f>
        <v>1413</v>
      </c>
      <c r="W67" s="3">
        <f>+'3.1.Tablo'!S70</f>
        <v>1413</v>
      </c>
      <c r="X67" s="3">
        <f>+'3.1.Tablo'!U70</f>
        <v>1413</v>
      </c>
      <c r="Y67" s="3">
        <f>+'3.1.Tablo'!W70</f>
        <v>1413</v>
      </c>
      <c r="Z67" s="3">
        <f>+'3.1.Tablo'!Y70</f>
        <v>1413</v>
      </c>
      <c r="AA67" s="3">
        <f>+'3.1.Tablo'!AA70</f>
        <v>1450</v>
      </c>
      <c r="AB67" s="3"/>
      <c r="AC67" s="3"/>
      <c r="AD67" s="103">
        <f t="shared" si="8"/>
        <v>1</v>
      </c>
      <c r="AE67" s="24">
        <f t="shared" si="9"/>
        <v>37</v>
      </c>
      <c r="AF67" s="24"/>
      <c r="AG67" s="24"/>
    </row>
    <row r="68" spans="1:33" x14ac:dyDescent="0.25">
      <c r="A68" s="5" t="s">
        <v>135</v>
      </c>
      <c r="B68" s="3">
        <f>+'3.1.Tablo'!D71</f>
        <v>80</v>
      </c>
      <c r="C68" s="3">
        <f>+'3.1.Tablo'!F71</f>
        <v>81</v>
      </c>
      <c r="D68" s="3">
        <f>+'3.1.Tablo'!H71</f>
        <v>86</v>
      </c>
      <c r="E68" s="21">
        <f>+'3.1.Tablo'!J71</f>
        <v>90</v>
      </c>
      <c r="F68" s="21">
        <f>+'3.1.Tablo'!L71</f>
        <v>91</v>
      </c>
      <c r="G68" s="21">
        <f>+'3.1.Tablo'!N71</f>
        <v>92</v>
      </c>
      <c r="H68" s="21">
        <f>+'3.1.Tablo'!P71</f>
        <v>92</v>
      </c>
      <c r="I68" s="21">
        <f>+'3.1.Tablo'!R71</f>
        <v>94</v>
      </c>
      <c r="J68" s="21">
        <f>+'3.1.Tablo'!T71</f>
        <v>94</v>
      </c>
      <c r="K68" s="21">
        <f>+'3.1.Tablo'!V71</f>
        <v>96</v>
      </c>
      <c r="L68" s="21">
        <f>+'3.1.Tablo'!X71</f>
        <v>96</v>
      </c>
      <c r="M68" s="21">
        <f>+'3.1.Tablo'!Z71</f>
        <v>106</v>
      </c>
      <c r="N68" s="87"/>
      <c r="O68" s="87"/>
      <c r="P68" s="3">
        <f>+'3.1.Tablo'!E71</f>
        <v>9660</v>
      </c>
      <c r="Q68" s="3">
        <f>+'3.1.Tablo'!G71</f>
        <v>9815</v>
      </c>
      <c r="R68" s="3">
        <f>+'3.1.Tablo'!I71</f>
        <v>10891</v>
      </c>
      <c r="S68" s="3">
        <f>+'3.1.Tablo'!K71</f>
        <v>11472</v>
      </c>
      <c r="T68" s="3">
        <f>+'3.1.Tablo'!M71</f>
        <v>11502</v>
      </c>
      <c r="U68" s="3">
        <f>+'3.1.Tablo'!O71</f>
        <v>13301</v>
      </c>
      <c r="V68" s="3">
        <f>+'3.1.Tablo'!Q71</f>
        <v>13301</v>
      </c>
      <c r="W68" s="3">
        <f>+'3.1.Tablo'!S71</f>
        <v>14510</v>
      </c>
      <c r="X68" s="3">
        <f>+'3.1.Tablo'!U71</f>
        <v>14510</v>
      </c>
      <c r="Y68" s="3">
        <f>+'3.1.Tablo'!W71</f>
        <v>15052</v>
      </c>
      <c r="Z68" s="3">
        <f>+'3.1.Tablo'!Y71</f>
        <v>15052</v>
      </c>
      <c r="AA68" s="3">
        <f>+'3.1.Tablo'!AA71</f>
        <v>15807</v>
      </c>
      <c r="AB68" s="3"/>
      <c r="AC68" s="3"/>
      <c r="AD68" s="103">
        <f t="shared" si="8"/>
        <v>10</v>
      </c>
      <c r="AE68" s="24">
        <f t="shared" si="9"/>
        <v>755</v>
      </c>
      <c r="AF68" s="24"/>
      <c r="AG68" s="24"/>
    </row>
    <row r="69" spans="1:33" x14ac:dyDescent="0.25">
      <c r="A69" s="5" t="s">
        <v>137</v>
      </c>
      <c r="B69" s="3">
        <f>+'3.1.Tablo'!D72</f>
        <v>98</v>
      </c>
      <c r="C69" s="3">
        <f>+'3.1.Tablo'!F72</f>
        <v>101</v>
      </c>
      <c r="D69" s="3">
        <f>+'3.1.Tablo'!H72</f>
        <v>102</v>
      </c>
      <c r="E69" s="21">
        <f>+'3.1.Tablo'!J72</f>
        <v>106</v>
      </c>
      <c r="F69" s="21">
        <f>+'3.1.Tablo'!L72</f>
        <v>111</v>
      </c>
      <c r="G69" s="21">
        <f>+'3.1.Tablo'!N72</f>
        <v>112</v>
      </c>
      <c r="H69" s="21">
        <f>+'3.1.Tablo'!P72</f>
        <v>114</v>
      </c>
      <c r="I69" s="21">
        <f>+'3.1.Tablo'!R72</f>
        <v>116</v>
      </c>
      <c r="J69" s="21">
        <f>+'3.1.Tablo'!T72</f>
        <v>117</v>
      </c>
      <c r="K69" s="21">
        <f>+'3.1.Tablo'!V72</f>
        <v>118</v>
      </c>
      <c r="L69" s="21">
        <f>+'3.1.Tablo'!X72</f>
        <v>121</v>
      </c>
      <c r="M69" s="21">
        <f>+'3.1.Tablo'!Z72</f>
        <v>126</v>
      </c>
      <c r="N69" s="87"/>
      <c r="O69" s="87"/>
      <c r="P69" s="3">
        <f>+'3.1.Tablo'!E72</f>
        <v>8046</v>
      </c>
      <c r="Q69" s="3">
        <f>+'3.1.Tablo'!G72</f>
        <v>8046</v>
      </c>
      <c r="R69" s="3">
        <f>+'3.1.Tablo'!I72</f>
        <v>8046</v>
      </c>
      <c r="S69" s="3">
        <f>+'3.1.Tablo'!K72</f>
        <v>8046</v>
      </c>
      <c r="T69" s="3">
        <f>+'3.1.Tablo'!M72</f>
        <v>8414</v>
      </c>
      <c r="U69" s="3">
        <f>+'3.1.Tablo'!O72</f>
        <v>8471</v>
      </c>
      <c r="V69" s="3">
        <f>+'3.1.Tablo'!Q72</f>
        <v>8621</v>
      </c>
      <c r="W69" s="3">
        <f>+'3.1.Tablo'!S72</f>
        <v>8881</v>
      </c>
      <c r="X69" s="3">
        <f>+'3.1.Tablo'!U72</f>
        <v>8938</v>
      </c>
      <c r="Y69" s="3">
        <f>+'3.1.Tablo'!W72</f>
        <v>8964</v>
      </c>
      <c r="Z69" s="3">
        <f>+'3.1.Tablo'!Y72</f>
        <v>9039</v>
      </c>
      <c r="AA69" s="3">
        <f>+'3.1.Tablo'!AA72</f>
        <v>10538</v>
      </c>
      <c r="AB69" s="3"/>
      <c r="AC69" s="3"/>
      <c r="AD69" s="103">
        <f t="shared" ref="AD69:AD84" si="10">M69-L69</f>
        <v>5</v>
      </c>
      <c r="AE69" s="24">
        <f t="shared" ref="AE69:AE84" si="11">AA69-Z69</f>
        <v>1499</v>
      </c>
      <c r="AF69" s="24"/>
      <c r="AG69" s="24"/>
    </row>
    <row r="70" spans="1:33" x14ac:dyDescent="0.25">
      <c r="A70" s="5" t="s">
        <v>139</v>
      </c>
      <c r="B70" s="3">
        <f>+'3.1.Tablo'!D73</f>
        <v>88</v>
      </c>
      <c r="C70" s="3">
        <f>+'3.1.Tablo'!F73</f>
        <v>109</v>
      </c>
      <c r="D70" s="3">
        <f>+'3.1.Tablo'!H73</f>
        <v>113</v>
      </c>
      <c r="E70" s="21">
        <f>+'3.1.Tablo'!J73</f>
        <v>119</v>
      </c>
      <c r="F70" s="21">
        <f>+'3.1.Tablo'!L73</f>
        <v>133</v>
      </c>
      <c r="G70" s="21">
        <f>+'3.1.Tablo'!N73</f>
        <v>141</v>
      </c>
      <c r="H70" s="21">
        <f>+'3.1.Tablo'!P73</f>
        <v>141</v>
      </c>
      <c r="I70" s="21">
        <f>+'3.1.Tablo'!R73</f>
        <v>142</v>
      </c>
      <c r="J70" s="21">
        <f>+'3.1.Tablo'!T73</f>
        <v>143</v>
      </c>
      <c r="K70" s="21">
        <f>+'3.1.Tablo'!V73</f>
        <v>150</v>
      </c>
      <c r="L70" s="21">
        <f>+'3.1.Tablo'!X73</f>
        <v>160</v>
      </c>
      <c r="M70" s="21">
        <f>+'3.1.Tablo'!Z73</f>
        <v>165</v>
      </c>
      <c r="N70" s="87"/>
      <c r="O70" s="87"/>
      <c r="P70" s="3">
        <f>+'3.1.Tablo'!E73</f>
        <v>14364</v>
      </c>
      <c r="Q70" s="3">
        <f>+'3.1.Tablo'!G73</f>
        <v>15742</v>
      </c>
      <c r="R70" s="3">
        <f>+'3.1.Tablo'!I73</f>
        <v>16011</v>
      </c>
      <c r="S70" s="3">
        <f>+'3.1.Tablo'!K73</f>
        <v>16899</v>
      </c>
      <c r="T70" s="3">
        <f>+'3.1.Tablo'!M73</f>
        <v>17816</v>
      </c>
      <c r="U70" s="3">
        <f>+'3.1.Tablo'!O73</f>
        <v>18627</v>
      </c>
      <c r="V70" s="3">
        <f>+'3.1.Tablo'!Q73</f>
        <v>18627</v>
      </c>
      <c r="W70" s="3">
        <f>+'3.1.Tablo'!S73</f>
        <v>18627</v>
      </c>
      <c r="X70" s="3">
        <f>+'3.1.Tablo'!U73</f>
        <v>18627</v>
      </c>
      <c r="Y70" s="3">
        <f>+'3.1.Tablo'!W73</f>
        <v>21811</v>
      </c>
      <c r="Z70" s="3">
        <f>+'3.1.Tablo'!Y73</f>
        <v>22135</v>
      </c>
      <c r="AA70" s="3">
        <f>+'3.1.Tablo'!AA73</f>
        <v>22517</v>
      </c>
      <c r="AB70" s="3"/>
      <c r="AC70" s="3"/>
      <c r="AD70" s="103">
        <f t="shared" si="10"/>
        <v>5</v>
      </c>
      <c r="AE70" s="24">
        <f t="shared" si="11"/>
        <v>382</v>
      </c>
      <c r="AF70" s="24"/>
      <c r="AG70" s="24"/>
    </row>
    <row r="71" spans="1:33" x14ac:dyDescent="0.25">
      <c r="A71" s="5" t="s">
        <v>141</v>
      </c>
      <c r="B71" s="3">
        <f>+'3.1.Tablo'!D74</f>
        <v>74</v>
      </c>
      <c r="C71" s="3">
        <f>+'3.1.Tablo'!F74</f>
        <v>75</v>
      </c>
      <c r="D71" s="3">
        <f>+'3.1.Tablo'!H74</f>
        <v>79</v>
      </c>
      <c r="E71" s="21">
        <f>+'3.1.Tablo'!J74</f>
        <v>82</v>
      </c>
      <c r="F71" s="21">
        <f>+'3.1.Tablo'!L74</f>
        <v>93</v>
      </c>
      <c r="G71" s="21">
        <f>+'3.1.Tablo'!N74</f>
        <v>99</v>
      </c>
      <c r="H71" s="21">
        <f>+'3.1.Tablo'!P74</f>
        <v>101</v>
      </c>
      <c r="I71" s="21">
        <f>+'3.1.Tablo'!R74</f>
        <v>103</v>
      </c>
      <c r="J71" s="21">
        <f>+'3.1.Tablo'!T74</f>
        <v>104</v>
      </c>
      <c r="K71" s="21">
        <f>+'3.1.Tablo'!V74</f>
        <v>104</v>
      </c>
      <c r="L71" s="21">
        <f>+'3.1.Tablo'!X74</f>
        <v>105</v>
      </c>
      <c r="M71" s="21">
        <f>+'3.1.Tablo'!Z74</f>
        <v>107</v>
      </c>
      <c r="N71" s="87"/>
      <c r="O71" s="87"/>
      <c r="P71" s="3">
        <f>+'3.1.Tablo'!E74</f>
        <v>1650</v>
      </c>
      <c r="Q71" s="3">
        <f>+'3.1.Tablo'!G74</f>
        <v>1650</v>
      </c>
      <c r="R71" s="3">
        <f>+'3.1.Tablo'!I74</f>
        <v>2015</v>
      </c>
      <c r="S71" s="3">
        <f>+'3.1.Tablo'!K74</f>
        <v>2072</v>
      </c>
      <c r="T71" s="3">
        <f>+'3.1.Tablo'!M74</f>
        <v>3169</v>
      </c>
      <c r="U71" s="3">
        <f>+'3.1.Tablo'!O74</f>
        <v>3340</v>
      </c>
      <c r="V71" s="3">
        <f>+'3.1.Tablo'!Q74</f>
        <v>3372</v>
      </c>
      <c r="W71" s="3">
        <f>+'3.1.Tablo'!S74</f>
        <v>3397</v>
      </c>
      <c r="X71" s="3">
        <f>+'3.1.Tablo'!U74</f>
        <v>3422</v>
      </c>
      <c r="Y71" s="3">
        <f>+'3.1.Tablo'!W74</f>
        <v>3422</v>
      </c>
      <c r="Z71" s="3">
        <f>+'3.1.Tablo'!Y74</f>
        <v>3447</v>
      </c>
      <c r="AA71" s="3">
        <f>+'3.1.Tablo'!AA74</f>
        <v>3497</v>
      </c>
      <c r="AB71" s="3"/>
      <c r="AC71" s="3"/>
      <c r="AD71" s="103">
        <f t="shared" si="10"/>
        <v>2</v>
      </c>
      <c r="AE71" s="24">
        <f t="shared" si="11"/>
        <v>50</v>
      </c>
      <c r="AF71" s="24"/>
      <c r="AG71" s="24"/>
    </row>
    <row r="72" spans="1:33" x14ac:dyDescent="0.25">
      <c r="A72" s="5" t="s">
        <v>143</v>
      </c>
      <c r="B72" s="3">
        <f>+'3.1.Tablo'!D75</f>
        <v>115</v>
      </c>
      <c r="C72" s="3">
        <f>+'3.1.Tablo'!F75</f>
        <v>125</v>
      </c>
      <c r="D72" s="3">
        <f>+'3.1.Tablo'!H75</f>
        <v>132</v>
      </c>
      <c r="E72" s="21">
        <f>+'3.1.Tablo'!J75</f>
        <v>134</v>
      </c>
      <c r="F72" s="21">
        <f>+'3.1.Tablo'!L75</f>
        <v>151</v>
      </c>
      <c r="G72" s="21">
        <f>+'3.1.Tablo'!N75</f>
        <v>158</v>
      </c>
      <c r="H72" s="21">
        <f>+'3.1.Tablo'!P75</f>
        <v>164</v>
      </c>
      <c r="I72" s="21">
        <f>+'3.1.Tablo'!R75</f>
        <v>175</v>
      </c>
      <c r="J72" s="21">
        <f>+'3.1.Tablo'!T75</f>
        <v>175</v>
      </c>
      <c r="K72" s="21">
        <f>+'3.1.Tablo'!V75</f>
        <v>179</v>
      </c>
      <c r="L72" s="21">
        <f>+'3.1.Tablo'!X75</f>
        <v>194</v>
      </c>
      <c r="M72" s="21">
        <f>+'3.1.Tablo'!Z75</f>
        <v>204</v>
      </c>
      <c r="N72" s="87"/>
      <c r="O72" s="87"/>
      <c r="P72" s="3">
        <f>+'3.1.Tablo'!E75</f>
        <v>11878</v>
      </c>
      <c r="Q72" s="3">
        <f>+'3.1.Tablo'!G75</f>
        <v>11878</v>
      </c>
      <c r="R72" s="3">
        <f>+'3.1.Tablo'!I75</f>
        <v>11903</v>
      </c>
      <c r="S72" s="3">
        <f>+'3.1.Tablo'!K75</f>
        <v>11903</v>
      </c>
      <c r="T72" s="3">
        <f>+'3.1.Tablo'!M75</f>
        <v>11903</v>
      </c>
      <c r="U72" s="3">
        <f>+'3.1.Tablo'!O75</f>
        <v>11903</v>
      </c>
      <c r="V72" s="3">
        <f>+'3.1.Tablo'!Q75</f>
        <v>11903</v>
      </c>
      <c r="W72" s="3">
        <f>+'3.1.Tablo'!S75</f>
        <v>12743</v>
      </c>
      <c r="X72" s="3">
        <f>+'3.1.Tablo'!U75</f>
        <v>12743</v>
      </c>
      <c r="Y72" s="3">
        <f>+'3.1.Tablo'!W75</f>
        <v>12743</v>
      </c>
      <c r="Z72" s="3">
        <f>+'3.1.Tablo'!Y75</f>
        <v>12743</v>
      </c>
      <c r="AA72" s="3">
        <f>+'3.1.Tablo'!AA75</f>
        <v>12743</v>
      </c>
      <c r="AB72" s="3"/>
      <c r="AC72" s="3"/>
      <c r="AD72" s="103">
        <f t="shared" si="10"/>
        <v>10</v>
      </c>
      <c r="AE72" s="24">
        <f t="shared" si="11"/>
        <v>0</v>
      </c>
      <c r="AF72" s="24"/>
      <c r="AG72" s="24"/>
    </row>
    <row r="73" spans="1:33" x14ac:dyDescent="0.25">
      <c r="A73" s="5" t="s">
        <v>145</v>
      </c>
      <c r="B73" s="3">
        <f>+'3.1.Tablo'!D76</f>
        <v>63</v>
      </c>
      <c r="C73" s="3">
        <f>+'3.1.Tablo'!F76</f>
        <v>69</v>
      </c>
      <c r="D73" s="3">
        <f>+'3.1.Tablo'!H76</f>
        <v>70</v>
      </c>
      <c r="E73" s="21">
        <f>+'3.1.Tablo'!J76</f>
        <v>72</v>
      </c>
      <c r="F73" s="21">
        <f>+'3.1.Tablo'!L76</f>
        <v>78</v>
      </c>
      <c r="G73" s="21">
        <f>+'3.1.Tablo'!N76</f>
        <v>80</v>
      </c>
      <c r="H73" s="21">
        <f>+'3.1.Tablo'!P76</f>
        <v>81</v>
      </c>
      <c r="I73" s="21">
        <f>+'3.1.Tablo'!R76</f>
        <v>81</v>
      </c>
      <c r="J73" s="21">
        <f>+'3.1.Tablo'!T76</f>
        <v>85</v>
      </c>
      <c r="K73" s="21">
        <f>+'3.1.Tablo'!V76</f>
        <v>87</v>
      </c>
      <c r="L73" s="21">
        <f>+'3.1.Tablo'!X76</f>
        <v>90</v>
      </c>
      <c r="M73" s="21">
        <f>+'3.1.Tablo'!Z76</f>
        <v>94</v>
      </c>
      <c r="N73" s="87"/>
      <c r="O73" s="87"/>
      <c r="P73" s="3">
        <f>+'3.1.Tablo'!E76</f>
        <v>3869</v>
      </c>
      <c r="Q73" s="3">
        <f>+'3.1.Tablo'!G76</f>
        <v>12269</v>
      </c>
      <c r="R73" s="3">
        <f>+'3.1.Tablo'!I76</f>
        <v>12269</v>
      </c>
      <c r="S73" s="3">
        <f>+'3.1.Tablo'!K76</f>
        <v>12269</v>
      </c>
      <c r="T73" s="3">
        <f>+'3.1.Tablo'!M76</f>
        <v>12269</v>
      </c>
      <c r="U73" s="3">
        <f>+'3.1.Tablo'!O76</f>
        <v>26549</v>
      </c>
      <c r="V73" s="3">
        <f>+'3.1.Tablo'!Q76</f>
        <v>26549</v>
      </c>
      <c r="W73" s="3">
        <f>+'3.1.Tablo'!S76</f>
        <v>26549</v>
      </c>
      <c r="X73" s="3">
        <f>+'3.1.Tablo'!U76</f>
        <v>26549</v>
      </c>
      <c r="Y73" s="3">
        <f>+'3.1.Tablo'!W76</f>
        <v>26549</v>
      </c>
      <c r="Z73" s="3">
        <f>+'3.1.Tablo'!Y76</f>
        <v>26549</v>
      </c>
      <c r="AA73" s="3">
        <f>+'3.1.Tablo'!AA76</f>
        <v>36629</v>
      </c>
      <c r="AB73" s="3"/>
      <c r="AC73" s="3"/>
      <c r="AD73" s="103">
        <f t="shared" si="10"/>
        <v>4</v>
      </c>
      <c r="AE73" s="24">
        <f t="shared" si="11"/>
        <v>10080</v>
      </c>
      <c r="AF73" s="24"/>
      <c r="AG73" s="24"/>
    </row>
    <row r="74" spans="1:33" x14ac:dyDescent="0.25">
      <c r="A74" s="5" t="s">
        <v>147</v>
      </c>
      <c r="B74" s="3">
        <f>+'3.1.Tablo'!D77</f>
        <v>40</v>
      </c>
      <c r="C74" s="3">
        <f>+'3.1.Tablo'!F77</f>
        <v>45</v>
      </c>
      <c r="D74" s="3">
        <f>+'3.1.Tablo'!H77</f>
        <v>47</v>
      </c>
      <c r="E74" s="21">
        <f>+'3.1.Tablo'!J77</f>
        <v>48</v>
      </c>
      <c r="F74" s="21">
        <f>+'3.1.Tablo'!L77</f>
        <v>51</v>
      </c>
      <c r="G74" s="21">
        <f>+'3.1.Tablo'!N77</f>
        <v>52</v>
      </c>
      <c r="H74" s="21">
        <f>+'3.1.Tablo'!P77</f>
        <v>57</v>
      </c>
      <c r="I74" s="21">
        <f>+'3.1.Tablo'!R77</f>
        <v>61</v>
      </c>
      <c r="J74" s="21">
        <f>+'3.1.Tablo'!T77</f>
        <v>62</v>
      </c>
      <c r="K74" s="21">
        <f>+'3.1.Tablo'!V77</f>
        <v>69</v>
      </c>
      <c r="L74" s="21">
        <f>+'3.1.Tablo'!X77</f>
        <v>75</v>
      </c>
      <c r="M74" s="21">
        <f>+'3.1.Tablo'!Z77</f>
        <v>83</v>
      </c>
      <c r="N74" s="87"/>
      <c r="O74" s="87"/>
      <c r="P74" s="3">
        <f>+'3.1.Tablo'!E77</f>
        <v>814</v>
      </c>
      <c r="Q74" s="3">
        <f>+'3.1.Tablo'!G77</f>
        <v>814</v>
      </c>
      <c r="R74" s="3">
        <f>+'3.1.Tablo'!I77</f>
        <v>814</v>
      </c>
      <c r="S74" s="3">
        <f>+'3.1.Tablo'!K77</f>
        <v>814</v>
      </c>
      <c r="T74" s="3">
        <f>+'3.1.Tablo'!M77</f>
        <v>814</v>
      </c>
      <c r="U74" s="3">
        <f>+'3.1.Tablo'!O77</f>
        <v>814</v>
      </c>
      <c r="V74" s="3">
        <f>+'3.1.Tablo'!Q77</f>
        <v>814</v>
      </c>
      <c r="W74" s="3">
        <f>+'3.1.Tablo'!S77</f>
        <v>814</v>
      </c>
      <c r="X74" s="3">
        <f>+'3.1.Tablo'!U77</f>
        <v>814</v>
      </c>
      <c r="Y74" s="3">
        <f>+'3.1.Tablo'!W77</f>
        <v>814</v>
      </c>
      <c r="Z74" s="3">
        <f>+'3.1.Tablo'!Y77</f>
        <v>814</v>
      </c>
      <c r="AA74" s="3">
        <f>+'3.1.Tablo'!AA77</f>
        <v>814</v>
      </c>
      <c r="AB74" s="3"/>
      <c r="AC74" s="3"/>
      <c r="AD74" s="103">
        <f t="shared" si="10"/>
        <v>8</v>
      </c>
      <c r="AE74" s="24">
        <f t="shared" si="11"/>
        <v>0</v>
      </c>
      <c r="AF74" s="24"/>
      <c r="AG74" s="24"/>
    </row>
    <row r="75" spans="1:33" x14ac:dyDescent="0.25">
      <c r="A75" s="5" t="s">
        <v>149</v>
      </c>
      <c r="B75" s="3">
        <f>+'3.1.Tablo'!D78</f>
        <v>19</v>
      </c>
      <c r="C75" s="3">
        <f>+'3.1.Tablo'!F78</f>
        <v>21</v>
      </c>
      <c r="D75" s="3">
        <f>+'3.1.Tablo'!H78</f>
        <v>23</v>
      </c>
      <c r="E75" s="21">
        <f>+'3.1.Tablo'!J78</f>
        <v>23</v>
      </c>
      <c r="F75" s="21">
        <f>+'3.1.Tablo'!L78</f>
        <v>27</v>
      </c>
      <c r="G75" s="21">
        <f>+'3.1.Tablo'!N78</f>
        <v>29</v>
      </c>
      <c r="H75" s="21">
        <f>+'3.1.Tablo'!P78</f>
        <v>30</v>
      </c>
      <c r="I75" s="21">
        <f>+'3.1.Tablo'!R78</f>
        <v>30</v>
      </c>
      <c r="J75" s="21">
        <f>+'3.1.Tablo'!T78</f>
        <v>34</v>
      </c>
      <c r="K75" s="21">
        <f>+'3.1.Tablo'!V78</f>
        <v>36</v>
      </c>
      <c r="L75" s="21">
        <f>+'3.1.Tablo'!X78</f>
        <v>39</v>
      </c>
      <c r="M75" s="21">
        <f>+'3.1.Tablo'!Z78</f>
        <v>43</v>
      </c>
      <c r="N75" s="87"/>
      <c r="O75" s="87"/>
      <c r="P75" s="3">
        <f>+'3.1.Tablo'!E78</f>
        <v>63</v>
      </c>
      <c r="Q75" s="3">
        <f>+'3.1.Tablo'!G78</f>
        <v>63</v>
      </c>
      <c r="R75" s="3">
        <f>+'3.1.Tablo'!I78</f>
        <v>63</v>
      </c>
      <c r="S75" s="3">
        <f>+'3.1.Tablo'!K78</f>
        <v>63</v>
      </c>
      <c r="T75" s="3">
        <f>+'3.1.Tablo'!M78</f>
        <v>73</v>
      </c>
      <c r="U75" s="3">
        <f>+'3.1.Tablo'!O78</f>
        <v>73</v>
      </c>
      <c r="V75" s="3">
        <f>+'3.1.Tablo'!Q78</f>
        <v>73</v>
      </c>
      <c r="W75" s="3">
        <f>+'3.1.Tablo'!S78</f>
        <v>73</v>
      </c>
      <c r="X75" s="3">
        <f>+'3.1.Tablo'!U78</f>
        <v>7699</v>
      </c>
      <c r="Y75" s="3">
        <f>+'3.1.Tablo'!W78</f>
        <v>7699</v>
      </c>
      <c r="Z75" s="3">
        <f>+'3.1.Tablo'!Y78</f>
        <v>7699</v>
      </c>
      <c r="AA75" s="3">
        <f>+'3.1.Tablo'!AA78</f>
        <v>7699</v>
      </c>
      <c r="AB75" s="3"/>
      <c r="AC75" s="3"/>
      <c r="AD75" s="103">
        <f t="shared" si="10"/>
        <v>4</v>
      </c>
      <c r="AE75" s="24">
        <f t="shared" si="11"/>
        <v>0</v>
      </c>
      <c r="AF75" s="24"/>
      <c r="AG75" s="24"/>
    </row>
    <row r="76" spans="1:33" x14ac:dyDescent="0.25">
      <c r="A76" s="5" t="s">
        <v>151</v>
      </c>
      <c r="B76" s="3">
        <f>+'3.1.Tablo'!D79</f>
        <v>60</v>
      </c>
      <c r="C76" s="3">
        <f>+'3.1.Tablo'!F79</f>
        <v>64</v>
      </c>
      <c r="D76" s="3">
        <f>+'3.1.Tablo'!H79</f>
        <v>66</v>
      </c>
      <c r="E76" s="21">
        <f>+'3.1.Tablo'!J79</f>
        <v>69</v>
      </c>
      <c r="F76" s="21">
        <f>+'3.1.Tablo'!L79</f>
        <v>71</v>
      </c>
      <c r="G76" s="21">
        <f>+'3.1.Tablo'!N79</f>
        <v>72</v>
      </c>
      <c r="H76" s="21">
        <f>+'3.1.Tablo'!P79</f>
        <v>72</v>
      </c>
      <c r="I76" s="21">
        <f>+'3.1.Tablo'!R79</f>
        <v>72</v>
      </c>
      <c r="J76" s="21">
        <f>+'3.1.Tablo'!T79</f>
        <v>73</v>
      </c>
      <c r="K76" s="21">
        <f>+'3.1.Tablo'!V79</f>
        <v>73</v>
      </c>
      <c r="L76" s="21">
        <f>+'3.1.Tablo'!X79</f>
        <v>74</v>
      </c>
      <c r="M76" s="21">
        <f>+'3.1.Tablo'!Z79</f>
        <v>75</v>
      </c>
      <c r="N76" s="87"/>
      <c r="O76" s="87"/>
      <c r="P76" s="3">
        <f>+'3.1.Tablo'!E79</f>
        <v>9111</v>
      </c>
      <c r="Q76" s="3">
        <f>+'3.1.Tablo'!G79</f>
        <v>12536</v>
      </c>
      <c r="R76" s="3">
        <f>+'3.1.Tablo'!I79</f>
        <v>12536</v>
      </c>
      <c r="S76" s="3">
        <f>+'3.1.Tablo'!K79</f>
        <v>12686</v>
      </c>
      <c r="T76" s="3">
        <f>+'3.1.Tablo'!M79</f>
        <v>12686</v>
      </c>
      <c r="U76" s="3">
        <f>+'3.1.Tablo'!O79</f>
        <v>12686</v>
      </c>
      <c r="V76" s="3">
        <f>+'3.1.Tablo'!Q79</f>
        <v>12686</v>
      </c>
      <c r="W76" s="3">
        <f>+'3.1.Tablo'!S79</f>
        <v>12686</v>
      </c>
      <c r="X76" s="3">
        <f>+'3.1.Tablo'!U79</f>
        <v>12686</v>
      </c>
      <c r="Y76" s="3">
        <f>+'3.1.Tablo'!W79</f>
        <v>12686</v>
      </c>
      <c r="Z76" s="3">
        <f>+'3.1.Tablo'!Y79</f>
        <v>12686</v>
      </c>
      <c r="AA76" s="3">
        <f>+'3.1.Tablo'!AA79</f>
        <v>12686</v>
      </c>
      <c r="AB76" s="3"/>
      <c r="AC76" s="3"/>
      <c r="AD76" s="103">
        <f t="shared" si="10"/>
        <v>1</v>
      </c>
      <c r="AE76" s="24">
        <f t="shared" si="11"/>
        <v>0</v>
      </c>
      <c r="AF76" s="24"/>
      <c r="AG76" s="24"/>
    </row>
    <row r="77" spans="1:33" x14ac:dyDescent="0.25">
      <c r="A77" s="5" t="s">
        <v>153</v>
      </c>
      <c r="B77" s="3">
        <f>+'3.1.Tablo'!D80</f>
        <v>45</v>
      </c>
      <c r="C77" s="3">
        <f>+'3.1.Tablo'!F80</f>
        <v>55</v>
      </c>
      <c r="D77" s="3">
        <f>+'3.1.Tablo'!H80</f>
        <v>55</v>
      </c>
      <c r="E77" s="21">
        <f>+'3.1.Tablo'!J80</f>
        <v>59</v>
      </c>
      <c r="F77" s="21">
        <f>+'3.1.Tablo'!L80</f>
        <v>64</v>
      </c>
      <c r="G77" s="21">
        <f>+'3.1.Tablo'!N80</f>
        <v>65</v>
      </c>
      <c r="H77" s="21">
        <f>+'3.1.Tablo'!P80</f>
        <v>65</v>
      </c>
      <c r="I77" s="21">
        <f>+'3.1.Tablo'!R80</f>
        <v>65</v>
      </c>
      <c r="J77" s="21">
        <f>+'3.1.Tablo'!T80</f>
        <v>66</v>
      </c>
      <c r="K77" s="21">
        <f>+'3.1.Tablo'!V80</f>
        <v>68</v>
      </c>
      <c r="L77" s="21">
        <f>+'3.1.Tablo'!X80</f>
        <v>68</v>
      </c>
      <c r="M77" s="21">
        <f>+'3.1.Tablo'!Z80</f>
        <v>68</v>
      </c>
      <c r="N77" s="87"/>
      <c r="O77" s="87"/>
      <c r="P77" s="3">
        <f>+'3.1.Tablo'!E80</f>
        <v>3928</v>
      </c>
      <c r="Q77" s="3">
        <f>+'3.1.Tablo'!G80</f>
        <v>4727</v>
      </c>
      <c r="R77" s="3">
        <f>+'3.1.Tablo'!I80</f>
        <v>4727</v>
      </c>
      <c r="S77" s="3">
        <f>+'3.1.Tablo'!K80</f>
        <v>4727</v>
      </c>
      <c r="T77" s="3">
        <f>+'3.1.Tablo'!M80</f>
        <v>5074</v>
      </c>
      <c r="U77" s="3">
        <f>+'3.1.Tablo'!O80</f>
        <v>5074</v>
      </c>
      <c r="V77" s="3">
        <f>+'3.1.Tablo'!Q80</f>
        <v>5074</v>
      </c>
      <c r="W77" s="3">
        <f>+'3.1.Tablo'!S80</f>
        <v>5074</v>
      </c>
      <c r="X77" s="3">
        <f>+'3.1.Tablo'!U80</f>
        <v>5074</v>
      </c>
      <c r="Y77" s="3">
        <f>+'3.1.Tablo'!W80</f>
        <v>5114</v>
      </c>
      <c r="Z77" s="3">
        <f>+'3.1.Tablo'!Y80</f>
        <v>5114</v>
      </c>
      <c r="AA77" s="3">
        <f>+'3.1.Tablo'!AA80</f>
        <v>5114</v>
      </c>
      <c r="AB77" s="3"/>
      <c r="AC77" s="3"/>
      <c r="AD77" s="103">
        <f t="shared" si="10"/>
        <v>0</v>
      </c>
      <c r="AE77" s="24">
        <f t="shared" si="11"/>
        <v>0</v>
      </c>
      <c r="AF77" s="24"/>
      <c r="AG77" s="24"/>
    </row>
    <row r="78" spans="1:33" x14ac:dyDescent="0.25">
      <c r="A78" s="5" t="s">
        <v>155</v>
      </c>
      <c r="B78" s="3">
        <f>+'3.1.Tablo'!D81</f>
        <v>7</v>
      </c>
      <c r="C78" s="3">
        <f>+'3.1.Tablo'!F81</f>
        <v>7</v>
      </c>
      <c r="D78" s="3">
        <f>+'3.1.Tablo'!H81</f>
        <v>10</v>
      </c>
      <c r="E78" s="21">
        <f>+'3.1.Tablo'!J81</f>
        <v>12</v>
      </c>
      <c r="F78" s="21">
        <f>+'3.1.Tablo'!L81</f>
        <v>12</v>
      </c>
      <c r="G78" s="21">
        <f>+'3.1.Tablo'!N81</f>
        <v>12</v>
      </c>
      <c r="H78" s="21">
        <f>+'3.1.Tablo'!P81</f>
        <v>12</v>
      </c>
      <c r="I78" s="21">
        <f>+'3.1.Tablo'!R81</f>
        <v>12</v>
      </c>
      <c r="J78" s="21">
        <f>+'3.1.Tablo'!T81</f>
        <v>12</v>
      </c>
      <c r="K78" s="21">
        <f>+'3.1.Tablo'!V81</f>
        <v>12</v>
      </c>
      <c r="L78" s="21">
        <f>+'3.1.Tablo'!X81</f>
        <v>12</v>
      </c>
      <c r="M78" s="21">
        <f>+'3.1.Tablo'!Z81</f>
        <v>12</v>
      </c>
      <c r="N78" s="87"/>
      <c r="O78" s="87"/>
      <c r="P78" s="3">
        <f>+'3.1.Tablo'!E81</f>
        <v>315</v>
      </c>
      <c r="Q78" s="3">
        <f>+'3.1.Tablo'!G81</f>
        <v>315</v>
      </c>
      <c r="R78" s="3">
        <f>+'3.1.Tablo'!I81</f>
        <v>677</v>
      </c>
      <c r="S78" s="3">
        <f>+'3.1.Tablo'!K81</f>
        <v>919</v>
      </c>
      <c r="T78" s="3">
        <f>+'3.1.Tablo'!M81</f>
        <v>919</v>
      </c>
      <c r="U78" s="3">
        <f>+'3.1.Tablo'!O81</f>
        <v>919</v>
      </c>
      <c r="V78" s="3">
        <f>+'3.1.Tablo'!Q81</f>
        <v>919</v>
      </c>
      <c r="W78" s="3">
        <f>+'3.1.Tablo'!S81</f>
        <v>919</v>
      </c>
      <c r="X78" s="3">
        <f>+'3.1.Tablo'!U81</f>
        <v>919</v>
      </c>
      <c r="Y78" s="3">
        <f>+'3.1.Tablo'!W81</f>
        <v>919</v>
      </c>
      <c r="Z78" s="3">
        <f>+'3.1.Tablo'!Y81</f>
        <v>919</v>
      </c>
      <c r="AA78" s="3">
        <f>+'3.1.Tablo'!AA81</f>
        <v>919</v>
      </c>
      <c r="AB78" s="3"/>
      <c r="AC78" s="3"/>
      <c r="AD78" s="103">
        <f t="shared" si="10"/>
        <v>0</v>
      </c>
      <c r="AE78" s="24">
        <f t="shared" si="11"/>
        <v>0</v>
      </c>
      <c r="AF78" s="24"/>
      <c r="AG78" s="24"/>
    </row>
    <row r="79" spans="1:33" x14ac:dyDescent="0.25">
      <c r="A79" s="5" t="s">
        <v>157</v>
      </c>
      <c r="B79" s="3">
        <f>+'3.1.Tablo'!D82</f>
        <v>11</v>
      </c>
      <c r="C79" s="3">
        <f>+'3.1.Tablo'!F82</f>
        <v>16</v>
      </c>
      <c r="D79" s="3">
        <f>+'3.1.Tablo'!H82</f>
        <v>16</v>
      </c>
      <c r="E79" s="21">
        <f>+'3.1.Tablo'!J82</f>
        <v>21</v>
      </c>
      <c r="F79" s="21">
        <f>+'3.1.Tablo'!L82</f>
        <v>25</v>
      </c>
      <c r="G79" s="21">
        <f>+'3.1.Tablo'!N82</f>
        <v>27</v>
      </c>
      <c r="H79" s="21">
        <f>+'3.1.Tablo'!P82</f>
        <v>27</v>
      </c>
      <c r="I79" s="21">
        <f>+'3.1.Tablo'!R82</f>
        <v>28</v>
      </c>
      <c r="J79" s="21">
        <f>+'3.1.Tablo'!T82</f>
        <v>29</v>
      </c>
      <c r="K79" s="21">
        <f>+'3.1.Tablo'!V82</f>
        <v>29</v>
      </c>
      <c r="L79" s="21">
        <f>+'3.1.Tablo'!X82</f>
        <v>29</v>
      </c>
      <c r="M79" s="21">
        <f>+'3.1.Tablo'!Z82</f>
        <v>29</v>
      </c>
      <c r="N79" s="87"/>
      <c r="O79" s="87"/>
      <c r="P79" s="3">
        <f>+'3.1.Tablo'!E82</f>
        <v>427</v>
      </c>
      <c r="Q79" s="3">
        <f>+'3.1.Tablo'!G82</f>
        <v>1495</v>
      </c>
      <c r="R79" s="3">
        <f>+'3.1.Tablo'!I82</f>
        <v>1495</v>
      </c>
      <c r="S79" s="3">
        <f>+'3.1.Tablo'!K82</f>
        <v>1605</v>
      </c>
      <c r="T79" s="3">
        <f>+'3.1.Tablo'!M82</f>
        <v>1730</v>
      </c>
      <c r="U79" s="3">
        <f>+'3.1.Tablo'!O82</f>
        <v>1823</v>
      </c>
      <c r="V79" s="3">
        <f>+'3.1.Tablo'!Q82</f>
        <v>1823</v>
      </c>
      <c r="W79" s="3">
        <f>+'3.1.Tablo'!S82</f>
        <v>1849</v>
      </c>
      <c r="X79" s="3">
        <f>+'3.1.Tablo'!U82</f>
        <v>1849</v>
      </c>
      <c r="Y79" s="3">
        <f>+'3.1.Tablo'!W82</f>
        <v>1849</v>
      </c>
      <c r="Z79" s="3">
        <f>+'3.1.Tablo'!Y82</f>
        <v>1849</v>
      </c>
      <c r="AA79" s="3">
        <f>+'3.1.Tablo'!AA82</f>
        <v>1849</v>
      </c>
      <c r="AB79" s="3"/>
      <c r="AC79" s="3"/>
      <c r="AD79" s="103">
        <f t="shared" si="10"/>
        <v>0</v>
      </c>
      <c r="AE79" s="24">
        <f t="shared" si="11"/>
        <v>0</v>
      </c>
      <c r="AF79" s="24"/>
      <c r="AG79" s="24"/>
    </row>
    <row r="80" spans="1:33" x14ac:dyDescent="0.25">
      <c r="A80" s="5" t="s">
        <v>159</v>
      </c>
      <c r="B80" s="3">
        <f>+'3.1.Tablo'!D83</f>
        <v>58</v>
      </c>
      <c r="C80" s="3">
        <f>+'3.1.Tablo'!F83</f>
        <v>62</v>
      </c>
      <c r="D80" s="3">
        <f>+'3.1.Tablo'!H83</f>
        <v>69</v>
      </c>
      <c r="E80" s="21">
        <f>+'3.1.Tablo'!J83</f>
        <v>74</v>
      </c>
      <c r="F80" s="21">
        <f>+'3.1.Tablo'!L83</f>
        <v>78</v>
      </c>
      <c r="G80" s="21">
        <f>+'3.1.Tablo'!N83</f>
        <v>80</v>
      </c>
      <c r="H80" s="21">
        <f>+'3.1.Tablo'!P83</f>
        <v>81</v>
      </c>
      <c r="I80" s="21">
        <f>+'3.1.Tablo'!R83</f>
        <v>82</v>
      </c>
      <c r="J80" s="21">
        <f>+'3.1.Tablo'!T83</f>
        <v>84</v>
      </c>
      <c r="K80" s="21">
        <f>+'3.1.Tablo'!V83</f>
        <v>85</v>
      </c>
      <c r="L80" s="21">
        <f>+'3.1.Tablo'!X83</f>
        <v>87</v>
      </c>
      <c r="M80" s="21">
        <f>+'3.1.Tablo'!Z83</f>
        <v>94</v>
      </c>
      <c r="N80" s="87"/>
      <c r="O80" s="87"/>
      <c r="P80" s="3">
        <f>+'3.1.Tablo'!E83</f>
        <v>2225</v>
      </c>
      <c r="Q80" s="3">
        <f>+'3.1.Tablo'!G83</f>
        <v>2225</v>
      </c>
      <c r="R80" s="3">
        <f>+'3.1.Tablo'!I83</f>
        <v>2225</v>
      </c>
      <c r="S80" s="3">
        <f>+'3.1.Tablo'!K83</f>
        <v>2225</v>
      </c>
      <c r="T80" s="3">
        <f>+'3.1.Tablo'!M83</f>
        <v>2225</v>
      </c>
      <c r="U80" s="3">
        <f>+'3.1.Tablo'!O83</f>
        <v>2225</v>
      </c>
      <c r="V80" s="3">
        <f>+'3.1.Tablo'!Q83</f>
        <v>2225</v>
      </c>
      <c r="W80" s="3">
        <f>+'3.1.Tablo'!S83</f>
        <v>2225</v>
      </c>
      <c r="X80" s="3">
        <f>+'3.1.Tablo'!U83</f>
        <v>2225</v>
      </c>
      <c r="Y80" s="3">
        <f>+'3.1.Tablo'!W83</f>
        <v>2225</v>
      </c>
      <c r="Z80" s="3">
        <f>+'3.1.Tablo'!Y83</f>
        <v>2225</v>
      </c>
      <c r="AA80" s="3">
        <f>+'3.1.Tablo'!AA83</f>
        <v>2265</v>
      </c>
      <c r="AB80" s="3"/>
      <c r="AC80" s="3"/>
      <c r="AD80" s="103">
        <f t="shared" si="10"/>
        <v>7</v>
      </c>
      <c r="AE80" s="24">
        <f t="shared" si="11"/>
        <v>40</v>
      </c>
      <c r="AF80" s="24"/>
      <c r="AG80" s="24"/>
    </row>
    <row r="81" spans="1:33" x14ac:dyDescent="0.25">
      <c r="A81" s="5" t="s">
        <v>161</v>
      </c>
      <c r="B81" s="3">
        <f>+'3.1.Tablo'!D84</f>
        <v>33</v>
      </c>
      <c r="C81" s="3">
        <f>+'3.1.Tablo'!F84</f>
        <v>33</v>
      </c>
      <c r="D81" s="3">
        <f>+'3.1.Tablo'!H84</f>
        <v>35</v>
      </c>
      <c r="E81" s="21">
        <f>+'3.1.Tablo'!J84</f>
        <v>37</v>
      </c>
      <c r="F81" s="21">
        <f>+'3.1.Tablo'!L84</f>
        <v>37</v>
      </c>
      <c r="G81" s="21">
        <f>+'3.1.Tablo'!N84</f>
        <v>37</v>
      </c>
      <c r="H81" s="21">
        <f>+'3.1.Tablo'!P84</f>
        <v>38</v>
      </c>
      <c r="I81" s="21">
        <f>+'3.1.Tablo'!R84</f>
        <v>40</v>
      </c>
      <c r="J81" s="21">
        <f>+'3.1.Tablo'!T84</f>
        <v>40</v>
      </c>
      <c r="K81" s="21">
        <f>+'3.1.Tablo'!V84</f>
        <v>40</v>
      </c>
      <c r="L81" s="21">
        <f>+'3.1.Tablo'!X84</f>
        <v>41</v>
      </c>
      <c r="M81" s="21">
        <f>+'3.1.Tablo'!Z84</f>
        <v>43</v>
      </c>
      <c r="N81" s="87"/>
      <c r="O81" s="87"/>
      <c r="P81" s="3">
        <f>+'3.1.Tablo'!E84</f>
        <v>469</v>
      </c>
      <c r="Q81" s="3">
        <f>+'3.1.Tablo'!G84</f>
        <v>469</v>
      </c>
      <c r="R81" s="3">
        <f>+'3.1.Tablo'!I84</f>
        <v>469</v>
      </c>
      <c r="S81" s="3">
        <f>+'3.1.Tablo'!K84</f>
        <v>469</v>
      </c>
      <c r="T81" s="3">
        <f>+'3.1.Tablo'!M84</f>
        <v>469</v>
      </c>
      <c r="U81" s="3">
        <f>+'3.1.Tablo'!O84</f>
        <v>469</v>
      </c>
      <c r="V81" s="3">
        <f>+'3.1.Tablo'!Q84</f>
        <v>494</v>
      </c>
      <c r="W81" s="3">
        <f>+'3.1.Tablo'!S84</f>
        <v>494</v>
      </c>
      <c r="X81" s="3">
        <f>+'3.1.Tablo'!U84</f>
        <v>494</v>
      </c>
      <c r="Y81" s="3">
        <f>+'3.1.Tablo'!W84</f>
        <v>494</v>
      </c>
      <c r="Z81" s="3">
        <f>+'3.1.Tablo'!Y84</f>
        <v>494</v>
      </c>
      <c r="AA81" s="3">
        <f>+'3.1.Tablo'!AA84</f>
        <v>494</v>
      </c>
      <c r="AB81" s="3"/>
      <c r="AC81" s="3"/>
      <c r="AD81" s="103">
        <f t="shared" si="10"/>
        <v>2</v>
      </c>
      <c r="AE81" s="24">
        <f t="shared" si="11"/>
        <v>0</v>
      </c>
      <c r="AF81" s="24"/>
      <c r="AG81" s="24"/>
    </row>
    <row r="82" spans="1:33" x14ac:dyDescent="0.25">
      <c r="A82" s="5" t="s">
        <v>163</v>
      </c>
      <c r="B82" s="3">
        <f>+'3.1.Tablo'!D85</f>
        <v>21</v>
      </c>
      <c r="C82" s="3">
        <f>+'3.1.Tablo'!F85</f>
        <v>22</v>
      </c>
      <c r="D82" s="3">
        <f>+'3.1.Tablo'!H85</f>
        <v>22</v>
      </c>
      <c r="E82" s="21">
        <f>+'3.1.Tablo'!J85</f>
        <v>25</v>
      </c>
      <c r="F82" s="21">
        <f>+'3.1.Tablo'!L85</f>
        <v>26</v>
      </c>
      <c r="G82" s="21">
        <f>+'3.1.Tablo'!N85</f>
        <v>26</v>
      </c>
      <c r="H82" s="21">
        <f>+'3.1.Tablo'!P85</f>
        <v>26</v>
      </c>
      <c r="I82" s="21">
        <f>+'3.1.Tablo'!R85</f>
        <v>27</v>
      </c>
      <c r="J82" s="21">
        <f>+'3.1.Tablo'!T85</f>
        <v>27</v>
      </c>
      <c r="K82" s="21">
        <f>+'3.1.Tablo'!V85</f>
        <v>30</v>
      </c>
      <c r="L82" s="21">
        <f>+'3.1.Tablo'!X85</f>
        <v>34</v>
      </c>
      <c r="M82" s="21">
        <f>+'3.1.Tablo'!Z85</f>
        <v>36</v>
      </c>
      <c r="N82" s="87"/>
      <c r="O82" s="87"/>
      <c r="P82" s="3">
        <f>+'3.1.Tablo'!E85</f>
        <v>402</v>
      </c>
      <c r="Q82" s="3">
        <f>+'3.1.Tablo'!G85</f>
        <v>466</v>
      </c>
      <c r="R82" s="3">
        <f>+'3.1.Tablo'!I85</f>
        <v>466</v>
      </c>
      <c r="S82" s="3">
        <f>+'3.1.Tablo'!K85</f>
        <v>466</v>
      </c>
      <c r="T82" s="3">
        <f>+'3.1.Tablo'!M85</f>
        <v>466</v>
      </c>
      <c r="U82" s="3">
        <f>+'3.1.Tablo'!O85</f>
        <v>466</v>
      </c>
      <c r="V82" s="3">
        <f>+'3.1.Tablo'!Q85</f>
        <v>466</v>
      </c>
      <c r="W82" s="3">
        <f>+'3.1.Tablo'!S85</f>
        <v>466</v>
      </c>
      <c r="X82" s="3">
        <f>+'3.1.Tablo'!U85</f>
        <v>466</v>
      </c>
      <c r="Y82" s="3">
        <f>+'3.1.Tablo'!W85</f>
        <v>4834</v>
      </c>
      <c r="Z82" s="3">
        <f>+'3.1.Tablo'!Y85</f>
        <v>5379</v>
      </c>
      <c r="AA82" s="3">
        <f>+'3.1.Tablo'!AA85</f>
        <v>5379</v>
      </c>
      <c r="AB82" s="3"/>
      <c r="AC82" s="3"/>
      <c r="AD82" s="103">
        <f t="shared" si="10"/>
        <v>2</v>
      </c>
      <c r="AE82" s="24">
        <f t="shared" si="11"/>
        <v>0</v>
      </c>
      <c r="AF82" s="24"/>
      <c r="AG82" s="24"/>
    </row>
    <row r="83" spans="1:33" x14ac:dyDescent="0.25">
      <c r="A83" s="5" t="s">
        <v>165</v>
      </c>
      <c r="B83" s="3">
        <f>+'3.1.Tablo'!D86</f>
        <v>19</v>
      </c>
      <c r="C83" s="3">
        <f>+'3.1.Tablo'!F86</f>
        <v>22</v>
      </c>
      <c r="D83" s="3">
        <f>+'3.1.Tablo'!H86</f>
        <v>24</v>
      </c>
      <c r="E83" s="21">
        <f>+'3.1.Tablo'!J86</f>
        <v>29</v>
      </c>
      <c r="F83" s="21">
        <f>+'3.1.Tablo'!L86</f>
        <v>29</v>
      </c>
      <c r="G83" s="21">
        <f>+'3.1.Tablo'!N86</f>
        <v>29</v>
      </c>
      <c r="H83" s="21">
        <f>+'3.1.Tablo'!P86</f>
        <v>31</v>
      </c>
      <c r="I83" s="21">
        <f>+'3.1.Tablo'!R86</f>
        <v>35</v>
      </c>
      <c r="J83" s="21">
        <f>+'3.1.Tablo'!T86</f>
        <v>38</v>
      </c>
      <c r="K83" s="21">
        <f>+'3.1.Tablo'!V86</f>
        <v>38</v>
      </c>
      <c r="L83" s="21">
        <f>+'3.1.Tablo'!X86</f>
        <v>43</v>
      </c>
      <c r="M83" s="21">
        <f>+'3.1.Tablo'!Z86</f>
        <v>46</v>
      </c>
      <c r="N83" s="87"/>
      <c r="O83" s="87"/>
      <c r="P83" s="3">
        <f>+'3.1.Tablo'!E86</f>
        <v>25</v>
      </c>
      <c r="Q83" s="3">
        <f>+'3.1.Tablo'!G86</f>
        <v>25</v>
      </c>
      <c r="R83" s="3">
        <f>+'3.1.Tablo'!I86</f>
        <v>25</v>
      </c>
      <c r="S83" s="3">
        <f>+'3.1.Tablo'!K86</f>
        <v>58</v>
      </c>
      <c r="T83" s="3">
        <f>+'3.1.Tablo'!M86</f>
        <v>58</v>
      </c>
      <c r="U83" s="3">
        <f>+'3.1.Tablo'!O86</f>
        <v>58</v>
      </c>
      <c r="V83" s="3">
        <f>+'3.1.Tablo'!Q86</f>
        <v>58</v>
      </c>
      <c r="W83" s="3">
        <f>+'3.1.Tablo'!S86</f>
        <v>91</v>
      </c>
      <c r="X83" s="3">
        <f>+'3.1.Tablo'!U86</f>
        <v>91</v>
      </c>
      <c r="Y83" s="3">
        <f>+'3.1.Tablo'!W86</f>
        <v>91</v>
      </c>
      <c r="Z83" s="3">
        <f>+'3.1.Tablo'!Y86</f>
        <v>670</v>
      </c>
      <c r="AA83" s="3">
        <f>+'3.1.Tablo'!AA86</f>
        <v>670</v>
      </c>
      <c r="AB83" s="3"/>
      <c r="AC83" s="3"/>
      <c r="AD83" s="103">
        <f t="shared" si="10"/>
        <v>3</v>
      </c>
      <c r="AE83" s="24">
        <f t="shared" si="11"/>
        <v>0</v>
      </c>
      <c r="AF83" s="24"/>
      <c r="AG83" s="24"/>
    </row>
    <row r="84" spans="1:33" x14ac:dyDescent="0.25">
      <c r="A84" s="5" t="s">
        <v>167</v>
      </c>
      <c r="B84" s="3">
        <f>+'3.1.Tablo'!D87</f>
        <v>13</v>
      </c>
      <c r="C84" s="3">
        <f>+'3.1.Tablo'!F87</f>
        <v>17</v>
      </c>
      <c r="D84" s="3">
        <f>+'3.1.Tablo'!H87</f>
        <v>18</v>
      </c>
      <c r="E84" s="21">
        <f>+'3.1.Tablo'!J87</f>
        <v>21</v>
      </c>
      <c r="F84" s="21">
        <f>+'3.1.Tablo'!L87</f>
        <v>21</v>
      </c>
      <c r="G84" s="21">
        <f>+'3.1.Tablo'!N87</f>
        <v>24</v>
      </c>
      <c r="H84" s="21">
        <f>+'3.1.Tablo'!P87</f>
        <v>24</v>
      </c>
      <c r="I84" s="21">
        <f>+'3.1.Tablo'!R87</f>
        <v>24</v>
      </c>
      <c r="J84" s="21">
        <f>+'3.1.Tablo'!T87</f>
        <v>24</v>
      </c>
      <c r="K84" s="21">
        <f>+'3.1.Tablo'!V87</f>
        <v>25</v>
      </c>
      <c r="L84" s="21">
        <f>+'3.1.Tablo'!X87</f>
        <v>25</v>
      </c>
      <c r="M84" s="21">
        <f>+'3.1.Tablo'!Z87</f>
        <v>27</v>
      </c>
      <c r="N84" s="87"/>
      <c r="O84" s="87"/>
      <c r="P84" s="3">
        <f>+'3.1.Tablo'!E87</f>
        <v>313</v>
      </c>
      <c r="Q84" s="3">
        <f>+'3.1.Tablo'!G87</f>
        <v>420</v>
      </c>
      <c r="R84" s="3">
        <f>+'3.1.Tablo'!I87</f>
        <v>445</v>
      </c>
      <c r="S84" s="3">
        <f>+'3.1.Tablo'!K87</f>
        <v>575</v>
      </c>
      <c r="T84" s="3">
        <f>+'3.1.Tablo'!M87</f>
        <v>575</v>
      </c>
      <c r="U84" s="3">
        <f>+'3.1.Tablo'!O87</f>
        <v>650</v>
      </c>
      <c r="V84" s="3">
        <f>+'3.1.Tablo'!Q87</f>
        <v>650</v>
      </c>
      <c r="W84" s="3">
        <f>+'3.1.Tablo'!S87</f>
        <v>650</v>
      </c>
      <c r="X84" s="3">
        <f>+'3.1.Tablo'!U87</f>
        <v>650</v>
      </c>
      <c r="Y84" s="3">
        <f>+'3.1.Tablo'!W87</f>
        <v>675</v>
      </c>
      <c r="Z84" s="3">
        <f>+'3.1.Tablo'!Y87</f>
        <v>675</v>
      </c>
      <c r="AA84" s="3">
        <f>+'3.1.Tablo'!AA87</f>
        <v>975</v>
      </c>
      <c r="AB84" s="3"/>
      <c r="AC84" s="3"/>
      <c r="AD84" s="103">
        <f t="shared" si="10"/>
        <v>2</v>
      </c>
      <c r="AE84" s="24">
        <f t="shared" si="11"/>
        <v>300</v>
      </c>
      <c r="AF84" s="24"/>
      <c r="AG84" s="24"/>
    </row>
    <row r="85" spans="1:33" x14ac:dyDescent="0.25">
      <c r="B85" s="4">
        <f>SUM(B4:B84)</f>
        <v>7905</v>
      </c>
      <c r="C85" s="4">
        <f>SUM(C4:C84)</f>
        <v>8329</v>
      </c>
      <c r="D85" s="4">
        <f t="shared" ref="D85:AC85" si="12">SUM(D4:D84)</f>
        <v>8661</v>
      </c>
      <c r="E85" s="4">
        <f t="shared" si="12"/>
        <v>9052</v>
      </c>
      <c r="F85" s="83">
        <f t="shared" ref="F85:O85" si="13">SUM(F4:F84)</f>
        <v>9650</v>
      </c>
      <c r="G85" s="83">
        <f t="shared" si="13"/>
        <v>9851</v>
      </c>
      <c r="H85" s="83">
        <f t="shared" si="13"/>
        <v>9949</v>
      </c>
      <c r="I85" s="83">
        <f t="shared" si="13"/>
        <v>10095</v>
      </c>
      <c r="J85" s="83">
        <f t="shared" si="13"/>
        <v>10244</v>
      </c>
      <c r="K85" s="83">
        <f t="shared" si="13"/>
        <v>10413</v>
      </c>
      <c r="L85" s="83">
        <f t="shared" si="13"/>
        <v>10697</v>
      </c>
      <c r="M85" s="83">
        <f t="shared" si="13"/>
        <v>11064</v>
      </c>
      <c r="N85" s="83">
        <f t="shared" si="13"/>
        <v>0</v>
      </c>
      <c r="O85" s="83">
        <f t="shared" si="13"/>
        <v>0</v>
      </c>
      <c r="P85" s="4">
        <f t="shared" si="12"/>
        <v>1567910</v>
      </c>
      <c r="Q85" s="4">
        <f t="shared" si="12"/>
        <v>1652513</v>
      </c>
      <c r="R85" s="4">
        <f t="shared" si="12"/>
        <v>1716984</v>
      </c>
      <c r="S85" s="83">
        <f t="shared" ref="S85" si="14">SUM(S4:S84)</f>
        <v>1748791</v>
      </c>
      <c r="T85" s="83">
        <f t="shared" si="12"/>
        <v>1825973</v>
      </c>
      <c r="U85" s="83">
        <f t="shared" si="12"/>
        <v>1875749</v>
      </c>
      <c r="V85" s="83">
        <f t="shared" si="12"/>
        <v>1882666</v>
      </c>
      <c r="W85" s="83">
        <f t="shared" si="12"/>
        <v>1889434</v>
      </c>
      <c r="X85" s="83">
        <f t="shared" si="12"/>
        <v>1906986</v>
      </c>
      <c r="Y85" s="83">
        <f t="shared" si="12"/>
        <v>1922660</v>
      </c>
      <c r="Z85" s="83">
        <f t="shared" si="12"/>
        <v>1936575</v>
      </c>
      <c r="AA85" s="83">
        <f t="shared" si="12"/>
        <v>1966684</v>
      </c>
      <c r="AB85" s="83">
        <f t="shared" si="12"/>
        <v>0</v>
      </c>
      <c r="AC85" s="83">
        <f t="shared" si="12"/>
        <v>0</v>
      </c>
    </row>
    <row r="86" spans="1:33" x14ac:dyDescent="0.25">
      <c r="F86" s="82"/>
      <c r="G86" s="82"/>
      <c r="H86" s="82"/>
      <c r="I86" s="82"/>
      <c r="J86" s="82"/>
      <c r="K86" s="82"/>
    </row>
  </sheetData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3.1.Tablo</vt:lpstr>
      <vt:lpstr>Sayfa1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Ercan Direkçi</dc:creator>
  <cp:lastModifiedBy>Taylan Sarıaltın</cp:lastModifiedBy>
  <cp:lastPrinted>2023-11-21T06:15:08Z</cp:lastPrinted>
  <dcterms:created xsi:type="dcterms:W3CDTF">2016-11-28T08:46:49Z</dcterms:created>
  <dcterms:modified xsi:type="dcterms:W3CDTF">2025-12-05T05:52:44Z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