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ans\Desktop\RİP 2024\2023 Rip 12.12.2024 15.30 Yayımlanacak İstatistikler\"/>
    </mc:Choice>
  </mc:AlternateContent>
  <xr:revisionPtr revIDLastSave="0" documentId="13_ncr:1_{73CCCBA9-D7A9-48E3-843E-2429AF871BDD}" xr6:coauthVersionLast="47" xr6:coauthVersionMax="47" xr10:uidLastSave="{00000000-0000-0000-0000-000000000000}"/>
  <bookViews>
    <workbookView xWindow="-28920" yWindow="-1920" windowWidth="29040" windowHeight="15840" xr2:uid="{00000000-000D-0000-FFFF-FFFF00000000}"/>
  </bookViews>
  <sheets>
    <sheet name="3.1.Tablo" sheetId="2" r:id="rId1"/>
    <sheet name="Sayfa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3" i="3" l="1"/>
  <c r="AT3" i="3"/>
  <c r="AU3" i="3"/>
  <c r="AV3" i="3"/>
  <c r="AK3" i="3"/>
  <c r="AJ3" i="3"/>
  <c r="AI3" i="3"/>
  <c r="AH3" i="3"/>
  <c r="AL3" i="3"/>
  <c r="AA3" i="3"/>
  <c r="Z3" i="3"/>
  <c r="Y3" i="3"/>
  <c r="X3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4" i="3"/>
  <c r="W6" i="2"/>
  <c r="V6" i="2"/>
  <c r="T85" i="3"/>
  <c r="BA3" i="3" s="1"/>
  <c r="U85" i="3"/>
  <c r="BB3" i="3" s="1"/>
  <c r="J85" i="3"/>
  <c r="AF3" i="3" s="1"/>
  <c r="K85" i="3"/>
  <c r="AG3" i="3" s="1"/>
  <c r="U6" i="2"/>
  <c r="T6" i="2"/>
  <c r="S6" i="2"/>
  <c r="R6" i="2"/>
  <c r="AQ3" i="3" l="1"/>
  <c r="AP3" i="3"/>
  <c r="R85" i="3"/>
  <c r="AY3" i="3" s="1"/>
  <c r="S85" i="3"/>
  <c r="AZ3" i="3" s="1"/>
  <c r="H85" i="3"/>
  <c r="AD3" i="3" s="1"/>
  <c r="I85" i="3"/>
  <c r="AE3" i="3" s="1"/>
  <c r="Q6" i="2"/>
  <c r="P6" i="2"/>
  <c r="AO3" i="3" l="1"/>
  <c r="AN3" i="3"/>
  <c r="O6" i="2"/>
  <c r="N6" i="2"/>
  <c r="Q85" i="3" l="1"/>
  <c r="AX3" i="3" s="1"/>
  <c r="G85" i="3"/>
  <c r="AC3" i="3" s="1"/>
  <c r="M6" i="2"/>
  <c r="L6" i="2"/>
  <c r="AM3" i="3" l="1"/>
  <c r="P85" i="3"/>
  <c r="AW3" i="3" s="1"/>
  <c r="F85" i="3"/>
  <c r="AB3" i="3" s="1"/>
  <c r="N85" i="3"/>
  <c r="E85" i="3"/>
  <c r="O85" i="3"/>
  <c r="K6" i="2"/>
  <c r="J6" i="2"/>
  <c r="D85" i="3" l="1"/>
  <c r="I6" i="2" l="1"/>
  <c r="H6" i="2"/>
  <c r="C85" i="3" l="1"/>
  <c r="L85" i="3"/>
  <c r="M85" i="3"/>
  <c r="B85" i="3"/>
  <c r="E6" i="2" l="1"/>
  <c r="D6" i="2"/>
  <c r="Y6" i="2" l="1"/>
  <c r="G6" i="2"/>
  <c r="F6" i="2"/>
  <c r="X6" i="2"/>
</calcChain>
</file>

<file path=xl/sharedStrings.xml><?xml version="1.0" encoding="utf-8"?>
<sst xmlns="http://schemas.openxmlformats.org/spreadsheetml/2006/main" count="297" uniqueCount="172">
  <si>
    <t xml:space="preserve">Taşkın Koruma Tesisi </t>
  </si>
  <si>
    <t xml:space="preserve">İBBS(1) - 3. Düzey         </t>
  </si>
  <si>
    <t>Sayı (Adet)</t>
  </si>
  <si>
    <t>Koruma Alanı (ha)</t>
  </si>
  <si>
    <t>TR</t>
  </si>
  <si>
    <t xml:space="preserve">Türkiye </t>
  </si>
  <si>
    <t>TR100</t>
  </si>
  <si>
    <t>İstanbul</t>
  </si>
  <si>
    <t>TR211</t>
  </si>
  <si>
    <t>Tekirdağ</t>
  </si>
  <si>
    <t>TR212</t>
  </si>
  <si>
    <t>Edirne</t>
  </si>
  <si>
    <t>TR213</t>
  </si>
  <si>
    <t>Kırklareli</t>
  </si>
  <si>
    <t>TR221</t>
  </si>
  <si>
    <t>Balıkesir</t>
  </si>
  <si>
    <t>TR222</t>
  </si>
  <si>
    <t>Çanakkale</t>
  </si>
  <si>
    <t>TR310</t>
  </si>
  <si>
    <t>İzmir</t>
  </si>
  <si>
    <t>TR321</t>
  </si>
  <si>
    <t>Aydın</t>
  </si>
  <si>
    <t>TR322</t>
  </si>
  <si>
    <t>Denizli</t>
  </si>
  <si>
    <t>TR323</t>
  </si>
  <si>
    <t>Muğla</t>
  </si>
  <si>
    <t>TR331</t>
  </si>
  <si>
    <t>Manisa</t>
  </si>
  <si>
    <t>TR332</t>
  </si>
  <si>
    <t>Afyonkarahisar</t>
  </si>
  <si>
    <t>TR333</t>
  </si>
  <si>
    <t>Kütahya</t>
  </si>
  <si>
    <t>TR334</t>
  </si>
  <si>
    <t>Uşak</t>
  </si>
  <si>
    <t>TR411</t>
  </si>
  <si>
    <t>Bursa</t>
  </si>
  <si>
    <t>TR412</t>
  </si>
  <si>
    <t>Eskişehir</t>
  </si>
  <si>
    <t>TR413</t>
  </si>
  <si>
    <t>Bilecik</t>
  </si>
  <si>
    <t>TR421</t>
  </si>
  <si>
    <t>Kocaeli</t>
  </si>
  <si>
    <t>TR422</t>
  </si>
  <si>
    <t>Sakarya</t>
  </si>
  <si>
    <t>TR423</t>
  </si>
  <si>
    <t>Düzce</t>
  </si>
  <si>
    <t>TR424</t>
  </si>
  <si>
    <t>Bolu</t>
  </si>
  <si>
    <t>TR425</t>
  </si>
  <si>
    <t>Yalova</t>
  </si>
  <si>
    <t>TR510</t>
  </si>
  <si>
    <t>Ankara</t>
  </si>
  <si>
    <t>TR521</t>
  </si>
  <si>
    <t>Konya</t>
  </si>
  <si>
    <t>TR522</t>
  </si>
  <si>
    <t>Karaman</t>
  </si>
  <si>
    <t>TR611</t>
  </si>
  <si>
    <t>Antalya</t>
  </si>
  <si>
    <t>TR612</t>
  </si>
  <si>
    <t>Isparta</t>
  </si>
  <si>
    <t>TR613</t>
  </si>
  <si>
    <t>Burdur</t>
  </si>
  <si>
    <t>TR621</t>
  </si>
  <si>
    <t>Adana</t>
  </si>
  <si>
    <t>TR622</t>
  </si>
  <si>
    <t>Mersin</t>
  </si>
  <si>
    <t>TR631</t>
  </si>
  <si>
    <t>Hatay</t>
  </si>
  <si>
    <t>TR632</t>
  </si>
  <si>
    <t>Kahramanmaraş</t>
  </si>
  <si>
    <t>TR633</t>
  </si>
  <si>
    <t>Osmaniye</t>
  </si>
  <si>
    <t>TR711</t>
  </si>
  <si>
    <t>Kırıkkale</t>
  </si>
  <si>
    <t>TR712</t>
  </si>
  <si>
    <t>Aksaray</t>
  </si>
  <si>
    <t>TR713</t>
  </si>
  <si>
    <t>Niğde</t>
  </si>
  <si>
    <t>TR714</t>
  </si>
  <si>
    <t>Nevşehir</t>
  </si>
  <si>
    <t>TR715</t>
  </si>
  <si>
    <t>Kırşehir</t>
  </si>
  <si>
    <t>TR721</t>
  </si>
  <si>
    <t>Kayseri</t>
  </si>
  <si>
    <t>TR722</t>
  </si>
  <si>
    <t>Sivas</t>
  </si>
  <si>
    <t>TR723</t>
  </si>
  <si>
    <t>Yozgat</t>
  </si>
  <si>
    <t>TR811</t>
  </si>
  <si>
    <t>Zonguldak</t>
  </si>
  <si>
    <t>TR812</t>
  </si>
  <si>
    <t>Karabük</t>
  </si>
  <si>
    <t>TR813</t>
  </si>
  <si>
    <t>Bartın</t>
  </si>
  <si>
    <t>TR821</t>
  </si>
  <si>
    <t>Kastamonu</t>
  </si>
  <si>
    <t>TR822</t>
  </si>
  <si>
    <t>Çankırı</t>
  </si>
  <si>
    <t>TR823</t>
  </si>
  <si>
    <t>Sinop</t>
  </si>
  <si>
    <t>TR831</t>
  </si>
  <si>
    <t>Samsun</t>
  </si>
  <si>
    <t>TR832</t>
  </si>
  <si>
    <t>Tokat</t>
  </si>
  <si>
    <t>TR833</t>
  </si>
  <si>
    <t>Çorum</t>
  </si>
  <si>
    <t>TR834</t>
  </si>
  <si>
    <t>Amasya</t>
  </si>
  <si>
    <t>TR901</t>
  </si>
  <si>
    <t>Trabzon</t>
  </si>
  <si>
    <t>TR902</t>
  </si>
  <si>
    <t>Ordu</t>
  </si>
  <si>
    <t>TR903</t>
  </si>
  <si>
    <t>Giresun</t>
  </si>
  <si>
    <t>TR904</t>
  </si>
  <si>
    <t>Rize</t>
  </si>
  <si>
    <t>TR905</t>
  </si>
  <si>
    <t>Artvin</t>
  </si>
  <si>
    <t>TR906</t>
  </si>
  <si>
    <t>Gümüşhane</t>
  </si>
  <si>
    <t>TRA11</t>
  </si>
  <si>
    <t>Erzurum</t>
  </si>
  <si>
    <t>TRA12</t>
  </si>
  <si>
    <t>Erzincan</t>
  </si>
  <si>
    <t>TRA13</t>
  </si>
  <si>
    <t>Bayburt</t>
  </si>
  <si>
    <t>TRA21</t>
  </si>
  <si>
    <t>Ağrı</t>
  </si>
  <si>
    <t>TRA22</t>
  </si>
  <si>
    <t>Kars</t>
  </si>
  <si>
    <t>TRA23</t>
  </si>
  <si>
    <t>Iğdır</t>
  </si>
  <si>
    <t>TRA24</t>
  </si>
  <si>
    <t>Ardahan</t>
  </si>
  <si>
    <t>TRB11</t>
  </si>
  <si>
    <t>Malatya</t>
  </si>
  <si>
    <t>TRB12</t>
  </si>
  <si>
    <t>Elazığ</t>
  </si>
  <si>
    <t>TRB13</t>
  </si>
  <si>
    <t>Bingöl</t>
  </si>
  <si>
    <t>TRB14</t>
  </si>
  <si>
    <t>Tunceli</t>
  </si>
  <si>
    <t>TRB21</t>
  </si>
  <si>
    <t>Van</t>
  </si>
  <si>
    <t>TRB22</t>
  </si>
  <si>
    <t>Muş</t>
  </si>
  <si>
    <t>TRB23</t>
  </si>
  <si>
    <t>Bitlis</t>
  </si>
  <si>
    <t>TRB24</t>
  </si>
  <si>
    <t>Hakkari</t>
  </si>
  <si>
    <t>TRC11</t>
  </si>
  <si>
    <t>Gaziantep</t>
  </si>
  <si>
    <t>TRC12</t>
  </si>
  <si>
    <t>Adıyaman</t>
  </si>
  <si>
    <t>TRC13</t>
  </si>
  <si>
    <t>Kilis</t>
  </si>
  <si>
    <t>TRC21</t>
  </si>
  <si>
    <t>Şanlıurfa</t>
  </si>
  <si>
    <t>TRC22</t>
  </si>
  <si>
    <t>Diyarbakır</t>
  </si>
  <si>
    <t>TRC31</t>
  </si>
  <si>
    <t>Mardin</t>
  </si>
  <si>
    <t>TRC32</t>
  </si>
  <si>
    <t>Batman</t>
  </si>
  <si>
    <t>TRC33</t>
  </si>
  <si>
    <t>Şırnak</t>
  </si>
  <si>
    <t>TRC34</t>
  </si>
  <si>
    <t>Siirt</t>
  </si>
  <si>
    <t>(1) İstatistiki Bölge Birimleri Sınıflaması.</t>
  </si>
  <si>
    <t>İller</t>
  </si>
  <si>
    <t>Sayı 
(Adet)</t>
  </si>
  <si>
    <t>3.1.İllere Göre İşletmedeki Taşkın Koruma Tesisleri,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</si>
</sst>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"/>
  </numFmts>
  <fonts count="2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name val="Calibri"/>
      <family val="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3.5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3.5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2"/>
      <name val="Calibri"/>
      <family val="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133">
    <xf numFmtId="0" fontId="0" fillId="0" borderId="0" xfId="0"/>
    <xf numFmtId="0" fontId="8" fillId="0" borderId="9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3" fontId="4" fillId="0" borderId="1" xfId="0" applyNumberFormat="1" applyFont="1" applyFill="1" applyBorder="1"/>
    <xf numFmtId="3" fontId="0" fillId="0" borderId="0" xfId="0" applyNumberFormat="1"/>
    <xf numFmtId="0" fontId="4" fillId="0" borderId="1" xfId="0" applyFont="1" applyFill="1" applyBorder="1"/>
    <xf numFmtId="3" fontId="0" fillId="0" borderId="1" xfId="0" applyNumberFormat="1" applyFill="1" applyBorder="1"/>
    <xf numFmtId="0" fontId="0" fillId="0" borderId="0" xfId="0" applyFill="1"/>
    <xf numFmtId="0" fontId="5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7" fillId="0" borderId="0" xfId="4" applyFont="1" applyFill="1" applyBorder="1" applyAlignment="1">
      <alignment horizontal="center" vertical="center"/>
    </xf>
    <xf numFmtId="0" fontId="10" fillId="0" borderId="0" xfId="0" applyFont="1" applyFill="1"/>
    <xf numFmtId="0" fontId="8" fillId="0" borderId="3" xfId="4" applyFont="1" applyFill="1" applyBorder="1" applyAlignment="1">
      <alignment horizontal="center" vertical="center" wrapText="1"/>
    </xf>
    <xf numFmtId="0" fontId="8" fillId="0" borderId="19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/>
    </xf>
    <xf numFmtId="164" fontId="0" fillId="0" borderId="0" xfId="0" applyNumberFormat="1" applyFill="1"/>
    <xf numFmtId="0" fontId="9" fillId="0" borderId="0" xfId="0" applyFont="1" applyFill="1"/>
    <xf numFmtId="0" fontId="5" fillId="0" borderId="0" xfId="0" applyFont="1" applyFill="1" applyBorder="1"/>
    <xf numFmtId="0" fontId="11" fillId="0" borderId="0" xfId="0" applyFont="1" applyFill="1" applyBorder="1"/>
    <xf numFmtId="164" fontId="14" fillId="0" borderId="0" xfId="0" applyNumberFormat="1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/>
    <xf numFmtId="0" fontId="8" fillId="0" borderId="21" xfId="4" applyFont="1" applyFill="1" applyBorder="1" applyAlignment="1">
      <alignment horizontal="center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0" fillId="0" borderId="1" xfId="0" applyBorder="1"/>
    <xf numFmtId="3" fontId="4" fillId="0" borderId="23" xfId="0" applyNumberFormat="1" applyFont="1" applyFill="1" applyBorder="1"/>
    <xf numFmtId="3" fontId="0" fillId="0" borderId="23" xfId="0" applyNumberFormat="1" applyFill="1" applyBorder="1"/>
    <xf numFmtId="3" fontId="0" fillId="0" borderId="24" xfId="0" applyNumberFormat="1" applyFill="1" applyBorder="1"/>
    <xf numFmtId="0" fontId="8" fillId="0" borderId="1" xfId="4" applyFont="1" applyFill="1" applyBorder="1" applyAlignment="1">
      <alignment horizontal="center" vertical="center" wrapText="1"/>
    </xf>
    <xf numFmtId="0" fontId="8" fillId="0" borderId="25" xfId="4" applyFont="1" applyFill="1" applyBorder="1" applyAlignment="1">
      <alignment horizontal="center" vertical="center" wrapText="1"/>
    </xf>
    <xf numFmtId="0" fontId="15" fillId="0" borderId="0" xfId="0" applyFont="1"/>
    <xf numFmtId="3" fontId="15" fillId="0" borderId="0" xfId="0" applyNumberFormat="1" applyFont="1"/>
    <xf numFmtId="0" fontId="15" fillId="0" borderId="1" xfId="0" applyFont="1" applyBorder="1"/>
    <xf numFmtId="3" fontId="4" fillId="0" borderId="24" xfId="0" applyNumberFormat="1" applyFont="1" applyFill="1" applyBorder="1"/>
    <xf numFmtId="3" fontId="4" fillId="0" borderId="19" xfId="0" applyNumberFormat="1" applyFont="1" applyFill="1" applyBorder="1"/>
    <xf numFmtId="0" fontId="8" fillId="0" borderId="0" xfId="4" applyFont="1" applyFill="1" applyBorder="1" applyAlignment="1">
      <alignment horizontal="center" vertical="center" wrapText="1"/>
    </xf>
    <xf numFmtId="3" fontId="4" fillId="0" borderId="27" xfId="0" applyNumberFormat="1" applyFont="1" applyFill="1" applyBorder="1"/>
    <xf numFmtId="3" fontId="4" fillId="0" borderId="0" xfId="0" applyNumberFormat="1" applyFont="1" applyFill="1" applyBorder="1"/>
    <xf numFmtId="0" fontId="6" fillId="0" borderId="4" xfId="0" applyFont="1" applyFill="1" applyBorder="1"/>
    <xf numFmtId="0" fontId="6" fillId="0" borderId="28" xfId="0" applyFont="1" applyFill="1" applyBorder="1"/>
    <xf numFmtId="3" fontId="16" fillId="0" borderId="29" xfId="0" applyNumberFormat="1" applyFont="1" applyFill="1" applyBorder="1"/>
    <xf numFmtId="3" fontId="16" fillId="0" borderId="10" xfId="0" applyNumberFormat="1" applyFont="1" applyFill="1" applyBorder="1"/>
    <xf numFmtId="3" fontId="16" fillId="0" borderId="5" xfId="0" applyNumberFormat="1" applyFont="1" applyFill="1" applyBorder="1"/>
    <xf numFmtId="3" fontId="16" fillId="0" borderId="20" xfId="0" applyNumberFormat="1" applyFont="1" applyFill="1" applyBorder="1"/>
    <xf numFmtId="3" fontId="16" fillId="0" borderId="30" xfId="0" applyNumberFormat="1" applyFont="1" applyFill="1" applyBorder="1"/>
    <xf numFmtId="3" fontId="16" fillId="0" borderId="4" xfId="0" applyNumberFormat="1" applyFont="1" applyFill="1" applyBorder="1"/>
    <xf numFmtId="3" fontId="16" fillId="0" borderId="6" xfId="0" applyNumberFormat="1" applyFont="1" applyFill="1" applyBorder="1"/>
    <xf numFmtId="0" fontId="6" fillId="0" borderId="31" xfId="0" applyFont="1" applyFill="1" applyBorder="1"/>
    <xf numFmtId="0" fontId="17" fillId="0" borderId="34" xfId="0" applyFont="1" applyFill="1" applyBorder="1"/>
    <xf numFmtId="3" fontId="17" fillId="0" borderId="26" xfId="0" applyNumberFormat="1" applyFont="1" applyFill="1" applyBorder="1"/>
    <xf numFmtId="3" fontId="17" fillId="0" borderId="38" xfId="0" applyNumberFormat="1" applyFont="1" applyFill="1" applyBorder="1"/>
    <xf numFmtId="3" fontId="17" fillId="0" borderId="11" xfId="0" applyNumberFormat="1" applyFont="1" applyFill="1" applyBorder="1"/>
    <xf numFmtId="3" fontId="17" fillId="0" borderId="12" xfId="0" applyNumberFormat="1" applyFont="1" applyFill="1" applyBorder="1"/>
    <xf numFmtId="3" fontId="17" fillId="0" borderId="23" xfId="0" applyNumberFormat="1" applyFont="1" applyFill="1" applyBorder="1"/>
    <xf numFmtId="3" fontId="17" fillId="0" borderId="40" xfId="0" applyNumberFormat="1" applyFont="1" applyFill="1" applyBorder="1"/>
    <xf numFmtId="3" fontId="17" fillId="0" borderId="41" xfId="0" applyNumberFormat="1" applyFont="1" applyFill="1" applyBorder="1"/>
    <xf numFmtId="3" fontId="17" fillId="0" borderId="16" xfId="0" applyNumberFormat="1" applyFont="1" applyFill="1" applyBorder="1"/>
    <xf numFmtId="3" fontId="17" fillId="2" borderId="23" xfId="0" applyNumberFormat="1" applyFont="1" applyFill="1" applyBorder="1"/>
    <xf numFmtId="3" fontId="17" fillId="2" borderId="16" xfId="0" applyNumberFormat="1" applyFont="1" applyFill="1" applyBorder="1"/>
    <xf numFmtId="0" fontId="6" fillId="0" borderId="32" xfId="0" applyFont="1" applyFill="1" applyBorder="1"/>
    <xf numFmtId="0" fontId="17" fillId="0" borderId="35" xfId="0" applyFont="1" applyFill="1" applyBorder="1"/>
    <xf numFmtId="3" fontId="18" fillId="0" borderId="23" xfId="0" applyNumberFormat="1" applyFont="1" applyFill="1" applyBorder="1"/>
    <xf numFmtId="3" fontId="18" fillId="0" borderId="15" xfId="0" applyNumberFormat="1" applyFont="1" applyFill="1" applyBorder="1"/>
    <xf numFmtId="3" fontId="18" fillId="0" borderId="2" xfId="0" applyNumberFormat="1" applyFont="1" applyFill="1" applyBorder="1"/>
    <xf numFmtId="3" fontId="18" fillId="0" borderId="16" xfId="0" applyNumberFormat="1" applyFont="1" applyFill="1" applyBorder="1"/>
    <xf numFmtId="3" fontId="18" fillId="0" borderId="42" xfId="0" applyNumberFormat="1" applyFont="1" applyFill="1" applyBorder="1"/>
    <xf numFmtId="0" fontId="17" fillId="0" borderId="36" xfId="0" applyFont="1" applyFill="1" applyBorder="1"/>
    <xf numFmtId="0" fontId="6" fillId="0" borderId="33" xfId="0" applyFont="1" applyFill="1" applyBorder="1"/>
    <xf numFmtId="0" fontId="17" fillId="0" borderId="37" xfId="0" applyFont="1" applyFill="1" applyBorder="1"/>
    <xf numFmtId="3" fontId="18" fillId="0" borderId="24" xfId="0" applyNumberFormat="1" applyFont="1" applyFill="1" applyBorder="1"/>
    <xf numFmtId="3" fontId="18" fillId="0" borderId="39" xfId="0" applyNumberFormat="1" applyFont="1" applyFill="1" applyBorder="1"/>
    <xf numFmtId="3" fontId="18" fillId="0" borderId="3" xfId="0" applyNumberFormat="1" applyFont="1" applyFill="1" applyBorder="1"/>
    <xf numFmtId="3" fontId="18" fillId="0" borderId="19" xfId="0" applyNumberFormat="1" applyFont="1" applyFill="1" applyBorder="1"/>
    <xf numFmtId="3" fontId="18" fillId="0" borderId="43" xfId="0" applyNumberFormat="1" applyFont="1" applyFill="1" applyBorder="1"/>
    <xf numFmtId="3" fontId="17" fillId="0" borderId="24" xfId="0" applyNumberFormat="1" applyFont="1" applyFill="1" applyBorder="1"/>
    <xf numFmtId="3" fontId="17" fillId="0" borderId="19" xfId="0" applyNumberFormat="1" applyFont="1" applyFill="1" applyBorder="1"/>
    <xf numFmtId="3" fontId="17" fillId="2" borderId="24" xfId="0" applyNumberFormat="1" applyFont="1" applyFill="1" applyBorder="1"/>
    <xf numFmtId="3" fontId="17" fillId="2" borderId="19" xfId="0" applyNumberFormat="1" applyFont="1" applyFill="1" applyBorder="1"/>
    <xf numFmtId="3" fontId="16" fillId="0" borderId="44" xfId="0" applyNumberFormat="1" applyFont="1" applyFill="1" applyBorder="1"/>
    <xf numFmtId="3" fontId="6" fillId="0" borderId="6" xfId="0" applyNumberFormat="1" applyFont="1" applyFill="1" applyBorder="1"/>
    <xf numFmtId="3" fontId="6" fillId="0" borderId="20" xfId="0" applyNumberFormat="1" applyFont="1" applyFill="1" applyBorder="1"/>
    <xf numFmtId="0" fontId="0" fillId="0" borderId="0" xfId="0" applyFont="1" applyFill="1"/>
    <xf numFmtId="0" fontId="7" fillId="0" borderId="3" xfId="4" applyFont="1" applyFill="1" applyBorder="1" applyAlignment="1">
      <alignment horizontal="center" vertical="center" wrapText="1"/>
    </xf>
    <xf numFmtId="0" fontId="7" fillId="0" borderId="19" xfId="4" applyFont="1" applyFill="1" applyBorder="1" applyAlignment="1">
      <alignment horizontal="center" vertical="center" wrapText="1"/>
    </xf>
    <xf numFmtId="3" fontId="18" fillId="2" borderId="23" xfId="0" applyNumberFormat="1" applyFont="1" applyFill="1" applyBorder="1"/>
    <xf numFmtId="3" fontId="18" fillId="2" borderId="16" xfId="0" applyNumberFormat="1" applyFont="1" applyFill="1" applyBorder="1"/>
    <xf numFmtId="3" fontId="18" fillId="2" borderId="24" xfId="0" applyNumberFormat="1" applyFont="1" applyFill="1" applyBorder="1"/>
    <xf numFmtId="3" fontId="18" fillId="2" borderId="19" xfId="0" applyNumberFormat="1" applyFont="1" applyFill="1" applyBorder="1"/>
    <xf numFmtId="0" fontId="0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3" fontId="0" fillId="0" borderId="0" xfId="0" applyNumberFormat="1" applyFont="1" applyFill="1"/>
    <xf numFmtId="164" fontId="12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 wrapText="1"/>
    </xf>
    <xf numFmtId="0" fontId="20" fillId="0" borderId="19" xfId="4" applyFont="1" applyFill="1" applyBorder="1" applyAlignment="1">
      <alignment horizontal="center" vertical="center" wrapText="1"/>
    </xf>
    <xf numFmtId="0" fontId="4" fillId="0" borderId="0" xfId="0" applyFont="1"/>
    <xf numFmtId="3" fontId="21" fillId="2" borderId="23" xfId="0" applyNumberFormat="1" applyFont="1" applyFill="1" applyBorder="1"/>
    <xf numFmtId="3" fontId="21" fillId="2" borderId="24" xfId="0" applyNumberFormat="1" applyFont="1" applyFill="1" applyBorder="1"/>
    <xf numFmtId="3" fontId="4" fillId="0" borderId="0" xfId="0" applyNumberFormat="1" applyFont="1"/>
    <xf numFmtId="3" fontId="21" fillId="2" borderId="16" xfId="0" applyNumberFormat="1" applyFont="1" applyFill="1" applyBorder="1"/>
    <xf numFmtId="3" fontId="21" fillId="2" borderId="19" xfId="0" applyNumberFormat="1" applyFont="1" applyFill="1" applyBorder="1"/>
    <xf numFmtId="0" fontId="22" fillId="0" borderId="1" xfId="0" applyFont="1" applyBorder="1"/>
    <xf numFmtId="3" fontId="22" fillId="0" borderId="1" xfId="0" applyNumberFormat="1" applyFont="1" applyBorder="1"/>
    <xf numFmtId="3" fontId="22" fillId="0" borderId="0" xfId="0" applyNumberFormat="1" applyFont="1"/>
    <xf numFmtId="0" fontId="10" fillId="0" borderId="0" xfId="0" applyFont="1"/>
    <xf numFmtId="3" fontId="10" fillId="0" borderId="23" xfId="0" applyNumberFormat="1" applyFont="1" applyFill="1" applyBorder="1"/>
    <xf numFmtId="3" fontId="10" fillId="0" borderId="0" xfId="0" applyNumberFormat="1" applyFont="1"/>
    <xf numFmtId="3" fontId="10" fillId="0" borderId="0" xfId="0" applyNumberFormat="1" applyFont="1" applyFill="1" applyBorder="1"/>
    <xf numFmtId="0" fontId="22" fillId="0" borderId="0" xfId="0" applyFont="1" applyFill="1"/>
    <xf numFmtId="0" fontId="22" fillId="0" borderId="8" xfId="0" applyFont="1" applyFill="1" applyBorder="1"/>
    <xf numFmtId="0" fontId="22" fillId="0" borderId="7" xfId="0" applyFont="1" applyFill="1" applyBorder="1"/>
    <xf numFmtId="3" fontId="0" fillId="0" borderId="1" xfId="0" applyNumberFormat="1" applyBorder="1"/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20" fillId="0" borderId="2" xfId="4" applyFont="1" applyFill="1" applyBorder="1" applyAlignment="1">
      <alignment horizontal="center" vertical="center"/>
    </xf>
    <xf numFmtId="0" fontId="20" fillId="0" borderId="16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3" xfId="4" xr:uid="{00000000-0005-0000-0000-000002000000}"/>
    <cellStyle name="Normal 4" xfId="1" xr:uid="{00000000-0005-0000-0000-000003000000}"/>
    <cellStyle name="Normal 6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3.1.İllere Göre İşletmedeki Taşkın Koruma Tesisleri (Adet)</a:t>
            </a:r>
            <a:r>
              <a:rPr lang="tr-TR" baseline="0"/>
              <a:t> , 2022-2023</a:t>
            </a:r>
            <a:endParaRPr lang="tr-T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215498503237547E-2"/>
          <c:y val="0.11839047717311825"/>
          <c:w val="0.96821380505170518"/>
          <c:h val="0.71809654970876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Sayfa1!$J$3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Sayfa1!$J$4:$J$84</c:f>
              <c:numCache>
                <c:formatCode>#,##0</c:formatCode>
                <c:ptCount val="81"/>
                <c:pt idx="0">
                  <c:v>27</c:v>
                </c:pt>
                <c:pt idx="1">
                  <c:v>134</c:v>
                </c:pt>
                <c:pt idx="2">
                  <c:v>236</c:v>
                </c:pt>
                <c:pt idx="3">
                  <c:v>103</c:v>
                </c:pt>
                <c:pt idx="4">
                  <c:v>161</c:v>
                </c:pt>
                <c:pt idx="5">
                  <c:v>181</c:v>
                </c:pt>
                <c:pt idx="6">
                  <c:v>227</c:v>
                </c:pt>
                <c:pt idx="7">
                  <c:v>216</c:v>
                </c:pt>
                <c:pt idx="8">
                  <c:v>198</c:v>
                </c:pt>
                <c:pt idx="9">
                  <c:v>193</c:v>
                </c:pt>
                <c:pt idx="10">
                  <c:v>166</c:v>
                </c:pt>
                <c:pt idx="11">
                  <c:v>281</c:v>
                </c:pt>
                <c:pt idx="12">
                  <c:v>205</c:v>
                </c:pt>
                <c:pt idx="13">
                  <c:v>49</c:v>
                </c:pt>
                <c:pt idx="14">
                  <c:v>258</c:v>
                </c:pt>
                <c:pt idx="15">
                  <c:v>211</c:v>
                </c:pt>
                <c:pt idx="16">
                  <c:v>106</c:v>
                </c:pt>
                <c:pt idx="17">
                  <c:v>106</c:v>
                </c:pt>
                <c:pt idx="18">
                  <c:v>161</c:v>
                </c:pt>
                <c:pt idx="19">
                  <c:v>58</c:v>
                </c:pt>
                <c:pt idx="20">
                  <c:v>103</c:v>
                </c:pt>
                <c:pt idx="21">
                  <c:v>25</c:v>
                </c:pt>
                <c:pt idx="22">
                  <c:v>182</c:v>
                </c:pt>
                <c:pt idx="23">
                  <c:v>263</c:v>
                </c:pt>
                <c:pt idx="24">
                  <c:v>24</c:v>
                </c:pt>
                <c:pt idx="25">
                  <c:v>203</c:v>
                </c:pt>
                <c:pt idx="26">
                  <c:v>208</c:v>
                </c:pt>
                <c:pt idx="27">
                  <c:v>136</c:v>
                </c:pt>
                <c:pt idx="28">
                  <c:v>106</c:v>
                </c:pt>
                <c:pt idx="29">
                  <c:v>102</c:v>
                </c:pt>
                <c:pt idx="30">
                  <c:v>118</c:v>
                </c:pt>
                <c:pt idx="31">
                  <c:v>137</c:v>
                </c:pt>
                <c:pt idx="32">
                  <c:v>63</c:v>
                </c:pt>
                <c:pt idx="33">
                  <c:v>73</c:v>
                </c:pt>
                <c:pt idx="34">
                  <c:v>41</c:v>
                </c:pt>
                <c:pt idx="35">
                  <c:v>61</c:v>
                </c:pt>
                <c:pt idx="36">
                  <c:v>49</c:v>
                </c:pt>
                <c:pt idx="37">
                  <c:v>43</c:v>
                </c:pt>
                <c:pt idx="38">
                  <c:v>153</c:v>
                </c:pt>
                <c:pt idx="39">
                  <c:v>278</c:v>
                </c:pt>
                <c:pt idx="40">
                  <c:v>132</c:v>
                </c:pt>
                <c:pt idx="41">
                  <c:v>176</c:v>
                </c:pt>
                <c:pt idx="42">
                  <c:v>108</c:v>
                </c:pt>
                <c:pt idx="43">
                  <c:v>93</c:v>
                </c:pt>
                <c:pt idx="44">
                  <c:v>255</c:v>
                </c:pt>
                <c:pt idx="45">
                  <c:v>106</c:v>
                </c:pt>
                <c:pt idx="46">
                  <c:v>65</c:v>
                </c:pt>
                <c:pt idx="47">
                  <c:v>198</c:v>
                </c:pt>
                <c:pt idx="48">
                  <c:v>252</c:v>
                </c:pt>
                <c:pt idx="49">
                  <c:v>183</c:v>
                </c:pt>
                <c:pt idx="50">
                  <c:v>175</c:v>
                </c:pt>
                <c:pt idx="51">
                  <c:v>228</c:v>
                </c:pt>
                <c:pt idx="52">
                  <c:v>130</c:v>
                </c:pt>
                <c:pt idx="53">
                  <c:v>148</c:v>
                </c:pt>
                <c:pt idx="54">
                  <c:v>108</c:v>
                </c:pt>
                <c:pt idx="55">
                  <c:v>170</c:v>
                </c:pt>
                <c:pt idx="56">
                  <c:v>111</c:v>
                </c:pt>
                <c:pt idx="57">
                  <c:v>404</c:v>
                </c:pt>
                <c:pt idx="58">
                  <c:v>145</c:v>
                </c:pt>
                <c:pt idx="59">
                  <c:v>110</c:v>
                </c:pt>
                <c:pt idx="60">
                  <c:v>107</c:v>
                </c:pt>
                <c:pt idx="61">
                  <c:v>92</c:v>
                </c:pt>
                <c:pt idx="62">
                  <c:v>42</c:v>
                </c:pt>
                <c:pt idx="63">
                  <c:v>45</c:v>
                </c:pt>
                <c:pt idx="64">
                  <c:v>95</c:v>
                </c:pt>
                <c:pt idx="65">
                  <c:v>116</c:v>
                </c:pt>
                <c:pt idx="66">
                  <c:v>149</c:v>
                </c:pt>
                <c:pt idx="67">
                  <c:v>104</c:v>
                </c:pt>
                <c:pt idx="68">
                  <c:v>181</c:v>
                </c:pt>
                <c:pt idx="69">
                  <c:v>84</c:v>
                </c:pt>
                <c:pt idx="70">
                  <c:v>65</c:v>
                </c:pt>
                <c:pt idx="71">
                  <c:v>34</c:v>
                </c:pt>
                <c:pt idx="72">
                  <c:v>73</c:v>
                </c:pt>
                <c:pt idx="73">
                  <c:v>68</c:v>
                </c:pt>
                <c:pt idx="74">
                  <c:v>11</c:v>
                </c:pt>
                <c:pt idx="75">
                  <c:v>28</c:v>
                </c:pt>
                <c:pt idx="76">
                  <c:v>86</c:v>
                </c:pt>
                <c:pt idx="77">
                  <c:v>39</c:v>
                </c:pt>
                <c:pt idx="78">
                  <c:v>30</c:v>
                </c:pt>
                <c:pt idx="79">
                  <c:v>34</c:v>
                </c:pt>
                <c:pt idx="8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0-473E-9225-6208DA22A1D4}"/>
            </c:ext>
          </c:extLst>
        </c:ser>
        <c:ser>
          <c:idx val="1"/>
          <c:order val="1"/>
          <c:tx>
            <c:strRef>
              <c:f>Sayfa1!$K$3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Sayfa1!$K$4:$K$84</c:f>
              <c:numCache>
                <c:formatCode>#,##0</c:formatCode>
                <c:ptCount val="81"/>
                <c:pt idx="0">
                  <c:v>27</c:v>
                </c:pt>
                <c:pt idx="1">
                  <c:v>135</c:v>
                </c:pt>
                <c:pt idx="2">
                  <c:v>237</c:v>
                </c:pt>
                <c:pt idx="3">
                  <c:v>104</c:v>
                </c:pt>
                <c:pt idx="4">
                  <c:v>164</c:v>
                </c:pt>
                <c:pt idx="5">
                  <c:v>181</c:v>
                </c:pt>
                <c:pt idx="6">
                  <c:v>230</c:v>
                </c:pt>
                <c:pt idx="7">
                  <c:v>219</c:v>
                </c:pt>
                <c:pt idx="8">
                  <c:v>200</c:v>
                </c:pt>
                <c:pt idx="9">
                  <c:v>193</c:v>
                </c:pt>
                <c:pt idx="10">
                  <c:v>166</c:v>
                </c:pt>
                <c:pt idx="11">
                  <c:v>283</c:v>
                </c:pt>
                <c:pt idx="12">
                  <c:v>205</c:v>
                </c:pt>
                <c:pt idx="13">
                  <c:v>50</c:v>
                </c:pt>
                <c:pt idx="14">
                  <c:v>260</c:v>
                </c:pt>
                <c:pt idx="15">
                  <c:v>213</c:v>
                </c:pt>
                <c:pt idx="16">
                  <c:v>109</c:v>
                </c:pt>
                <c:pt idx="17">
                  <c:v>106</c:v>
                </c:pt>
                <c:pt idx="18">
                  <c:v>164</c:v>
                </c:pt>
                <c:pt idx="19">
                  <c:v>59</c:v>
                </c:pt>
                <c:pt idx="20">
                  <c:v>105</c:v>
                </c:pt>
                <c:pt idx="21">
                  <c:v>26</c:v>
                </c:pt>
                <c:pt idx="22">
                  <c:v>185</c:v>
                </c:pt>
                <c:pt idx="23">
                  <c:v>269</c:v>
                </c:pt>
                <c:pt idx="24">
                  <c:v>24</c:v>
                </c:pt>
                <c:pt idx="25">
                  <c:v>213</c:v>
                </c:pt>
                <c:pt idx="26">
                  <c:v>210</c:v>
                </c:pt>
                <c:pt idx="27">
                  <c:v>139</c:v>
                </c:pt>
                <c:pt idx="28">
                  <c:v>107</c:v>
                </c:pt>
                <c:pt idx="29">
                  <c:v>105</c:v>
                </c:pt>
                <c:pt idx="30">
                  <c:v>119</c:v>
                </c:pt>
                <c:pt idx="31">
                  <c:v>138</c:v>
                </c:pt>
                <c:pt idx="32">
                  <c:v>63</c:v>
                </c:pt>
                <c:pt idx="33">
                  <c:v>74</c:v>
                </c:pt>
                <c:pt idx="34">
                  <c:v>42</c:v>
                </c:pt>
                <c:pt idx="35">
                  <c:v>68</c:v>
                </c:pt>
                <c:pt idx="36">
                  <c:v>55</c:v>
                </c:pt>
                <c:pt idx="37">
                  <c:v>43</c:v>
                </c:pt>
                <c:pt idx="38">
                  <c:v>157</c:v>
                </c:pt>
                <c:pt idx="39">
                  <c:v>288</c:v>
                </c:pt>
                <c:pt idx="40">
                  <c:v>145</c:v>
                </c:pt>
                <c:pt idx="41">
                  <c:v>178</c:v>
                </c:pt>
                <c:pt idx="42">
                  <c:v>114</c:v>
                </c:pt>
                <c:pt idx="43">
                  <c:v>99</c:v>
                </c:pt>
                <c:pt idx="44">
                  <c:v>261</c:v>
                </c:pt>
                <c:pt idx="45">
                  <c:v>106</c:v>
                </c:pt>
                <c:pt idx="46">
                  <c:v>66</c:v>
                </c:pt>
                <c:pt idx="47">
                  <c:v>204</c:v>
                </c:pt>
                <c:pt idx="48">
                  <c:v>263</c:v>
                </c:pt>
                <c:pt idx="49">
                  <c:v>185</c:v>
                </c:pt>
                <c:pt idx="50">
                  <c:v>177</c:v>
                </c:pt>
                <c:pt idx="51">
                  <c:v>238</c:v>
                </c:pt>
                <c:pt idx="52">
                  <c:v>136</c:v>
                </c:pt>
                <c:pt idx="53">
                  <c:v>156</c:v>
                </c:pt>
                <c:pt idx="54">
                  <c:v>116</c:v>
                </c:pt>
                <c:pt idx="55">
                  <c:v>179</c:v>
                </c:pt>
                <c:pt idx="56">
                  <c:v>112</c:v>
                </c:pt>
                <c:pt idx="57">
                  <c:v>407</c:v>
                </c:pt>
                <c:pt idx="58">
                  <c:v>145</c:v>
                </c:pt>
                <c:pt idx="59">
                  <c:v>113</c:v>
                </c:pt>
                <c:pt idx="60">
                  <c:v>108</c:v>
                </c:pt>
                <c:pt idx="61">
                  <c:v>96</c:v>
                </c:pt>
                <c:pt idx="62">
                  <c:v>43</c:v>
                </c:pt>
                <c:pt idx="63">
                  <c:v>46</c:v>
                </c:pt>
                <c:pt idx="64">
                  <c:v>95</c:v>
                </c:pt>
                <c:pt idx="65">
                  <c:v>119</c:v>
                </c:pt>
                <c:pt idx="66">
                  <c:v>159</c:v>
                </c:pt>
                <c:pt idx="67">
                  <c:v>105</c:v>
                </c:pt>
                <c:pt idx="68">
                  <c:v>190</c:v>
                </c:pt>
                <c:pt idx="69">
                  <c:v>87</c:v>
                </c:pt>
                <c:pt idx="70">
                  <c:v>71</c:v>
                </c:pt>
                <c:pt idx="71">
                  <c:v>37</c:v>
                </c:pt>
                <c:pt idx="72">
                  <c:v>74</c:v>
                </c:pt>
                <c:pt idx="73">
                  <c:v>68</c:v>
                </c:pt>
                <c:pt idx="74">
                  <c:v>11</c:v>
                </c:pt>
                <c:pt idx="75">
                  <c:v>28</c:v>
                </c:pt>
                <c:pt idx="76">
                  <c:v>87</c:v>
                </c:pt>
                <c:pt idx="77">
                  <c:v>40</c:v>
                </c:pt>
                <c:pt idx="78">
                  <c:v>34</c:v>
                </c:pt>
                <c:pt idx="79">
                  <c:v>39</c:v>
                </c:pt>
                <c:pt idx="8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0-473E-9225-6208DA22A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-42"/>
        <c:axId val="342807520"/>
        <c:axId val="342808080"/>
      </c:barChart>
      <c:catAx>
        <c:axId val="34280752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2808080"/>
        <c:crosses val="autoZero"/>
        <c:auto val="1"/>
        <c:lblAlgn val="ctr"/>
        <c:lblOffset val="100"/>
        <c:noMultiLvlLbl val="0"/>
      </c:catAx>
      <c:valAx>
        <c:axId val="34280808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0752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accent1">
                    <a:lumMod val="75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18500672552673519"/>
          <c:y val="6.6799088319461228E-2"/>
          <c:w val="0.58365021721237476"/>
          <c:h val="4.0095454850379346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3.1.Toplam</a:t>
            </a:r>
            <a:r>
              <a:rPr lang="tr-TR" baseline="0"/>
              <a:t> Taşkın Tesisleri (Adet), 2014-2023</a:t>
            </a:r>
            <a:endParaRPr lang="tr-T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473608354058225E-2"/>
          <c:y val="0.13260397244409483"/>
          <c:w val="0.88895164701789209"/>
          <c:h val="0.791201263739481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Sayfa1!$W$3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6.2713014382513831E-3"/>
                  <c:y val="1.387631613307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13-4CA0-9817-79C1108A00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Sayfa1!$X$2:$AG$2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Sayfa1!$X$3:$AG$3</c:f>
              <c:numCache>
                <c:formatCode>#,##0</c:formatCode>
                <c:ptCount val="10"/>
                <c:pt idx="0">
                  <c:v>8419</c:v>
                </c:pt>
                <c:pt idx="1">
                  <c:v>8760</c:v>
                </c:pt>
                <c:pt idx="2">
                  <c:v>9133</c:v>
                </c:pt>
                <c:pt idx="3">
                  <c:v>9717</c:v>
                </c:pt>
                <c:pt idx="4">
                  <c:v>9904</c:v>
                </c:pt>
                <c:pt idx="5">
                  <c:v>9994</c:v>
                </c:pt>
                <c:pt idx="6">
                  <c:v>10145</c:v>
                </c:pt>
                <c:pt idx="7">
                  <c:v>10295</c:v>
                </c:pt>
                <c:pt idx="8">
                  <c:v>10450</c:v>
                </c:pt>
                <c:pt idx="9">
                  <c:v>10697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13-4CA0-9817-79C1108A0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6"/>
        <c:axId val="342810880"/>
        <c:axId val="342811440"/>
      </c:barChart>
      <c:catAx>
        <c:axId val="34281088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11440"/>
        <c:crosses val="autoZero"/>
        <c:auto val="1"/>
        <c:lblAlgn val="ctr"/>
        <c:lblOffset val="100"/>
        <c:noMultiLvlLbl val="0"/>
      </c:catAx>
      <c:valAx>
        <c:axId val="34281144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10880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 sz="1800" b="1" i="0" baseline="0">
                <a:effectLst/>
              </a:rPr>
              <a:t>3.1.Toplam Taşkın Tesisleri (ha), 2014-2023</a:t>
            </a:r>
            <a:endParaRPr lang="tr-TR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098207140417729"/>
          <c:y val="0.13903081376646073"/>
          <c:w val="0.83867249310228564"/>
          <c:h val="0.78510812949826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Sayfa1!$AR$3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Sayfa1!$AS$2:$BB$2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Sayfa1!$AS$3:$BB$3</c:f>
              <c:numCache>
                <c:formatCode>#,##0</c:formatCode>
                <c:ptCount val="10"/>
                <c:pt idx="0">
                  <c:v>1008346.11</c:v>
                </c:pt>
                <c:pt idx="1">
                  <c:v>1021273.11</c:v>
                </c:pt>
                <c:pt idx="2">
                  <c:v>1034726.11</c:v>
                </c:pt>
                <c:pt idx="3">
                  <c:v>1065238.1099999999</c:v>
                </c:pt>
                <c:pt idx="4">
                  <c:v>1081479.81</c:v>
                </c:pt>
                <c:pt idx="5">
                  <c:v>1084320.81</c:v>
                </c:pt>
                <c:pt idx="6">
                  <c:v>1086520.81</c:v>
                </c:pt>
                <c:pt idx="7">
                  <c:v>1093724.81</c:v>
                </c:pt>
                <c:pt idx="8">
                  <c:v>1097379.81</c:v>
                </c:pt>
                <c:pt idx="9">
                  <c:v>1132799.81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F-44BF-8EC1-9C5BF8343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6"/>
        <c:axId val="342813680"/>
        <c:axId val="342814240"/>
      </c:barChart>
      <c:catAx>
        <c:axId val="34281368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14240"/>
        <c:crosses val="autoZero"/>
        <c:auto val="1"/>
        <c:lblAlgn val="ctr"/>
        <c:lblOffset val="100"/>
        <c:noMultiLvlLbl val="0"/>
      </c:catAx>
      <c:valAx>
        <c:axId val="34281424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13680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 sz="1800" b="1" i="0" baseline="0">
                <a:effectLst/>
              </a:rPr>
              <a:t>3.1.İllere Göre İşletmedeki Taşkın Koruma Tesisleri (ha),  2022-2023</a:t>
            </a:r>
            <a:endParaRPr lang="tr-TR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300598017956161E-2"/>
          <c:y val="0.15613681497172255"/>
          <c:w val="0.95755859249482334"/>
          <c:h val="0.65910862005494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Sayfa1!$T$3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Sayfa1!$T$4:$T$84</c:f>
              <c:numCache>
                <c:formatCode>#,##0</c:formatCode>
                <c:ptCount val="81"/>
                <c:pt idx="0">
                  <c:v>1493</c:v>
                </c:pt>
                <c:pt idx="1">
                  <c:v>8610</c:v>
                </c:pt>
                <c:pt idx="2">
                  <c:v>58026</c:v>
                </c:pt>
                <c:pt idx="3">
                  <c:v>6671</c:v>
                </c:pt>
                <c:pt idx="4">
                  <c:v>77184.5</c:v>
                </c:pt>
                <c:pt idx="5">
                  <c:v>20179</c:v>
                </c:pt>
                <c:pt idx="6">
                  <c:v>38707</c:v>
                </c:pt>
                <c:pt idx="7">
                  <c:v>41496</c:v>
                </c:pt>
                <c:pt idx="8">
                  <c:v>12910</c:v>
                </c:pt>
                <c:pt idx="9">
                  <c:v>17684</c:v>
                </c:pt>
                <c:pt idx="10">
                  <c:v>51806</c:v>
                </c:pt>
                <c:pt idx="11">
                  <c:v>4866</c:v>
                </c:pt>
                <c:pt idx="12">
                  <c:v>22964</c:v>
                </c:pt>
                <c:pt idx="13">
                  <c:v>2996</c:v>
                </c:pt>
                <c:pt idx="14">
                  <c:v>18279</c:v>
                </c:pt>
                <c:pt idx="15">
                  <c:v>22431</c:v>
                </c:pt>
                <c:pt idx="16">
                  <c:v>3554</c:v>
                </c:pt>
                <c:pt idx="17">
                  <c:v>8769</c:v>
                </c:pt>
                <c:pt idx="18">
                  <c:v>115507.11</c:v>
                </c:pt>
                <c:pt idx="19">
                  <c:v>4290</c:v>
                </c:pt>
                <c:pt idx="20">
                  <c:v>3233</c:v>
                </c:pt>
                <c:pt idx="21">
                  <c:v>1556.7</c:v>
                </c:pt>
                <c:pt idx="22">
                  <c:v>5860</c:v>
                </c:pt>
                <c:pt idx="23">
                  <c:v>183514</c:v>
                </c:pt>
                <c:pt idx="24">
                  <c:v>1718</c:v>
                </c:pt>
                <c:pt idx="25">
                  <c:v>37402</c:v>
                </c:pt>
                <c:pt idx="26">
                  <c:v>4841</c:v>
                </c:pt>
                <c:pt idx="27">
                  <c:v>9861</c:v>
                </c:pt>
                <c:pt idx="28">
                  <c:v>80546</c:v>
                </c:pt>
                <c:pt idx="29">
                  <c:v>16986</c:v>
                </c:pt>
                <c:pt idx="30">
                  <c:v>11068</c:v>
                </c:pt>
                <c:pt idx="31">
                  <c:v>14930</c:v>
                </c:pt>
                <c:pt idx="32">
                  <c:v>17486</c:v>
                </c:pt>
                <c:pt idx="33">
                  <c:v>4191</c:v>
                </c:pt>
                <c:pt idx="34">
                  <c:v>6876</c:v>
                </c:pt>
                <c:pt idx="35">
                  <c:v>7574.8</c:v>
                </c:pt>
                <c:pt idx="36">
                  <c:v>792</c:v>
                </c:pt>
                <c:pt idx="37">
                  <c:v>1569</c:v>
                </c:pt>
                <c:pt idx="38">
                  <c:v>3003</c:v>
                </c:pt>
                <c:pt idx="39">
                  <c:v>6605</c:v>
                </c:pt>
                <c:pt idx="40">
                  <c:v>3835</c:v>
                </c:pt>
                <c:pt idx="41">
                  <c:v>2454</c:v>
                </c:pt>
                <c:pt idx="42">
                  <c:v>810</c:v>
                </c:pt>
                <c:pt idx="43">
                  <c:v>4392.7</c:v>
                </c:pt>
                <c:pt idx="44">
                  <c:v>7385</c:v>
                </c:pt>
                <c:pt idx="45">
                  <c:v>925</c:v>
                </c:pt>
                <c:pt idx="46">
                  <c:v>3145</c:v>
                </c:pt>
                <c:pt idx="47">
                  <c:v>30568</c:v>
                </c:pt>
                <c:pt idx="48">
                  <c:v>14196</c:v>
                </c:pt>
                <c:pt idx="49">
                  <c:v>4000</c:v>
                </c:pt>
                <c:pt idx="50">
                  <c:v>6193.5</c:v>
                </c:pt>
                <c:pt idx="51">
                  <c:v>2386</c:v>
                </c:pt>
                <c:pt idx="52">
                  <c:v>1319.5</c:v>
                </c:pt>
                <c:pt idx="53">
                  <c:v>1778</c:v>
                </c:pt>
                <c:pt idx="54">
                  <c:v>1909</c:v>
                </c:pt>
                <c:pt idx="55">
                  <c:v>2540</c:v>
                </c:pt>
                <c:pt idx="56">
                  <c:v>2234</c:v>
                </c:pt>
                <c:pt idx="57">
                  <c:v>13024</c:v>
                </c:pt>
                <c:pt idx="58">
                  <c:v>1003</c:v>
                </c:pt>
                <c:pt idx="59">
                  <c:v>2007</c:v>
                </c:pt>
                <c:pt idx="60">
                  <c:v>386</c:v>
                </c:pt>
                <c:pt idx="61">
                  <c:v>993</c:v>
                </c:pt>
                <c:pt idx="62">
                  <c:v>1057</c:v>
                </c:pt>
                <c:pt idx="63">
                  <c:v>204</c:v>
                </c:pt>
                <c:pt idx="64">
                  <c:v>908</c:v>
                </c:pt>
                <c:pt idx="65">
                  <c:v>4993</c:v>
                </c:pt>
                <c:pt idx="66">
                  <c:v>10815</c:v>
                </c:pt>
                <c:pt idx="67">
                  <c:v>1505</c:v>
                </c:pt>
                <c:pt idx="68">
                  <c:v>143</c:v>
                </c:pt>
                <c:pt idx="69">
                  <c:v>1260</c:v>
                </c:pt>
                <c:pt idx="70">
                  <c:v>94</c:v>
                </c:pt>
                <c:pt idx="71">
                  <c:v>792</c:v>
                </c:pt>
                <c:pt idx="72">
                  <c:v>4957</c:v>
                </c:pt>
                <c:pt idx="73">
                  <c:v>658</c:v>
                </c:pt>
                <c:pt idx="74">
                  <c:v>62</c:v>
                </c:pt>
                <c:pt idx="75">
                  <c:v>630</c:v>
                </c:pt>
                <c:pt idx="76">
                  <c:v>836</c:v>
                </c:pt>
                <c:pt idx="77">
                  <c:v>40</c:v>
                </c:pt>
                <c:pt idx="78">
                  <c:v>2790</c:v>
                </c:pt>
                <c:pt idx="79">
                  <c:v>4</c:v>
                </c:pt>
                <c:pt idx="8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F-45E4-962A-0C85CCE4E182}"/>
            </c:ext>
          </c:extLst>
        </c:ser>
        <c:ser>
          <c:idx val="1"/>
          <c:order val="1"/>
          <c:tx>
            <c:strRef>
              <c:f>Sayfa1!$U$3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Sayfa1!$U$4:$U$84</c:f>
              <c:numCache>
                <c:formatCode>#,##0</c:formatCode>
                <c:ptCount val="81"/>
                <c:pt idx="0">
                  <c:v>1493</c:v>
                </c:pt>
                <c:pt idx="1">
                  <c:v>9400</c:v>
                </c:pt>
                <c:pt idx="2">
                  <c:v>58026</c:v>
                </c:pt>
                <c:pt idx="3">
                  <c:v>6671</c:v>
                </c:pt>
                <c:pt idx="4">
                  <c:v>77184.5</c:v>
                </c:pt>
                <c:pt idx="5">
                  <c:v>20179</c:v>
                </c:pt>
                <c:pt idx="6">
                  <c:v>38725</c:v>
                </c:pt>
                <c:pt idx="7">
                  <c:v>42496</c:v>
                </c:pt>
                <c:pt idx="8">
                  <c:v>13020</c:v>
                </c:pt>
                <c:pt idx="9">
                  <c:v>17684</c:v>
                </c:pt>
                <c:pt idx="10">
                  <c:v>51815</c:v>
                </c:pt>
                <c:pt idx="11">
                  <c:v>4866</c:v>
                </c:pt>
                <c:pt idx="12">
                  <c:v>22964</c:v>
                </c:pt>
                <c:pt idx="13">
                  <c:v>2996</c:v>
                </c:pt>
                <c:pt idx="14">
                  <c:v>18279</c:v>
                </c:pt>
                <c:pt idx="15">
                  <c:v>22431</c:v>
                </c:pt>
                <c:pt idx="16">
                  <c:v>3554</c:v>
                </c:pt>
                <c:pt idx="17">
                  <c:v>8769</c:v>
                </c:pt>
                <c:pt idx="18">
                  <c:v>117507.11</c:v>
                </c:pt>
                <c:pt idx="19">
                  <c:v>4290</c:v>
                </c:pt>
                <c:pt idx="20">
                  <c:v>3233</c:v>
                </c:pt>
                <c:pt idx="21">
                  <c:v>1664.7</c:v>
                </c:pt>
                <c:pt idx="22">
                  <c:v>5860</c:v>
                </c:pt>
                <c:pt idx="23">
                  <c:v>213546</c:v>
                </c:pt>
                <c:pt idx="24">
                  <c:v>1718</c:v>
                </c:pt>
                <c:pt idx="25">
                  <c:v>37402</c:v>
                </c:pt>
                <c:pt idx="26">
                  <c:v>4841</c:v>
                </c:pt>
                <c:pt idx="27">
                  <c:v>9861</c:v>
                </c:pt>
                <c:pt idx="28">
                  <c:v>80546</c:v>
                </c:pt>
                <c:pt idx="29">
                  <c:v>17096</c:v>
                </c:pt>
                <c:pt idx="30">
                  <c:v>11108</c:v>
                </c:pt>
                <c:pt idx="31">
                  <c:v>14930</c:v>
                </c:pt>
                <c:pt idx="32">
                  <c:v>17486</c:v>
                </c:pt>
                <c:pt idx="33">
                  <c:v>4191</c:v>
                </c:pt>
                <c:pt idx="34">
                  <c:v>6876</c:v>
                </c:pt>
                <c:pt idx="35">
                  <c:v>7574.8</c:v>
                </c:pt>
                <c:pt idx="36">
                  <c:v>792</c:v>
                </c:pt>
                <c:pt idx="37">
                  <c:v>1569</c:v>
                </c:pt>
                <c:pt idx="38">
                  <c:v>3003</c:v>
                </c:pt>
                <c:pt idx="39">
                  <c:v>6623</c:v>
                </c:pt>
                <c:pt idx="40">
                  <c:v>3835</c:v>
                </c:pt>
                <c:pt idx="41">
                  <c:v>2484</c:v>
                </c:pt>
                <c:pt idx="42">
                  <c:v>810</c:v>
                </c:pt>
                <c:pt idx="43">
                  <c:v>4410.7</c:v>
                </c:pt>
                <c:pt idx="44">
                  <c:v>7385</c:v>
                </c:pt>
                <c:pt idx="45">
                  <c:v>925</c:v>
                </c:pt>
                <c:pt idx="46">
                  <c:v>3145</c:v>
                </c:pt>
                <c:pt idx="47">
                  <c:v>30568</c:v>
                </c:pt>
                <c:pt idx="48">
                  <c:v>14196</c:v>
                </c:pt>
                <c:pt idx="49">
                  <c:v>4000</c:v>
                </c:pt>
                <c:pt idx="50">
                  <c:v>6193.5</c:v>
                </c:pt>
                <c:pt idx="51">
                  <c:v>2428</c:v>
                </c:pt>
                <c:pt idx="52">
                  <c:v>1319.5</c:v>
                </c:pt>
                <c:pt idx="53">
                  <c:v>1778</c:v>
                </c:pt>
                <c:pt idx="54">
                  <c:v>1909</c:v>
                </c:pt>
                <c:pt idx="55">
                  <c:v>3444</c:v>
                </c:pt>
                <c:pt idx="56">
                  <c:v>2234</c:v>
                </c:pt>
                <c:pt idx="57">
                  <c:v>13024</c:v>
                </c:pt>
                <c:pt idx="58">
                  <c:v>1003</c:v>
                </c:pt>
                <c:pt idx="59">
                  <c:v>2007</c:v>
                </c:pt>
                <c:pt idx="60">
                  <c:v>452</c:v>
                </c:pt>
                <c:pt idx="61">
                  <c:v>993</c:v>
                </c:pt>
                <c:pt idx="62">
                  <c:v>1057</c:v>
                </c:pt>
                <c:pt idx="63">
                  <c:v>204</c:v>
                </c:pt>
                <c:pt idx="64">
                  <c:v>908</c:v>
                </c:pt>
                <c:pt idx="65">
                  <c:v>4993</c:v>
                </c:pt>
                <c:pt idx="66">
                  <c:v>10921</c:v>
                </c:pt>
                <c:pt idx="67">
                  <c:v>1510</c:v>
                </c:pt>
                <c:pt idx="68">
                  <c:v>152</c:v>
                </c:pt>
                <c:pt idx="69">
                  <c:v>1260</c:v>
                </c:pt>
                <c:pt idx="70">
                  <c:v>94</c:v>
                </c:pt>
                <c:pt idx="71">
                  <c:v>792</c:v>
                </c:pt>
                <c:pt idx="72">
                  <c:v>4957</c:v>
                </c:pt>
                <c:pt idx="73">
                  <c:v>658</c:v>
                </c:pt>
                <c:pt idx="74">
                  <c:v>62</c:v>
                </c:pt>
                <c:pt idx="75">
                  <c:v>630</c:v>
                </c:pt>
                <c:pt idx="76">
                  <c:v>836</c:v>
                </c:pt>
                <c:pt idx="77">
                  <c:v>40</c:v>
                </c:pt>
                <c:pt idx="78">
                  <c:v>2795</c:v>
                </c:pt>
                <c:pt idx="79">
                  <c:v>4</c:v>
                </c:pt>
                <c:pt idx="8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EF-45E4-962A-0C85CCE4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-38"/>
        <c:axId val="345702848"/>
        <c:axId val="345703408"/>
      </c:barChart>
      <c:catAx>
        <c:axId val="34570284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5703408"/>
        <c:crosses val="autoZero"/>
        <c:auto val="1"/>
        <c:lblAlgn val="ctr"/>
        <c:lblOffset val="100"/>
        <c:noMultiLvlLbl val="0"/>
      </c:catAx>
      <c:valAx>
        <c:axId val="34570340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5702848"/>
        <c:crosses val="autoZero"/>
        <c:crossBetween val="between"/>
      </c:valAx>
      <c:spPr>
        <a:noFill/>
        <a:ln>
          <a:solidFill>
            <a:schemeClr val="accent1">
              <a:lumMod val="20000"/>
              <a:lumOff val="80000"/>
            </a:schemeClr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accent1">
                    <a:lumMod val="75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17551059963658389"/>
          <c:y val="9.1313995819873123E-2"/>
          <c:w val="0.61991283060771252"/>
          <c:h val="5.1040239258655688E-2"/>
        </c:manualLayout>
      </c:layout>
      <c:overlay val="0"/>
      <c:txPr>
        <a:bodyPr/>
        <a:lstStyle/>
        <a:p>
          <a:pPr>
            <a:defRPr sz="1400" b="1">
              <a:solidFill>
                <a:srgbClr val="C00000"/>
              </a:solidFill>
            </a:defRPr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Sayfa1!$W$3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6.2713014382513831E-3"/>
                  <c:y val="1.387631613307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39-49CC-8E45-419007ACB2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Sayfa1!$X$2:$AB$2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Sayfa1!$X$3:$AB$3</c:f>
              <c:numCache>
                <c:formatCode>#,##0</c:formatCode>
                <c:ptCount val="5"/>
                <c:pt idx="0">
                  <c:v>8419</c:v>
                </c:pt>
                <c:pt idx="1">
                  <c:v>8760</c:v>
                </c:pt>
                <c:pt idx="2">
                  <c:v>9133</c:v>
                </c:pt>
                <c:pt idx="3">
                  <c:v>9717</c:v>
                </c:pt>
                <c:pt idx="4">
                  <c:v>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39-49CC-8E45-419007ACB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6"/>
        <c:axId val="345706208"/>
        <c:axId val="345706768"/>
      </c:barChart>
      <c:catAx>
        <c:axId val="34570620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45706768"/>
        <c:crosses val="autoZero"/>
        <c:auto val="1"/>
        <c:lblAlgn val="ctr"/>
        <c:lblOffset val="100"/>
        <c:noMultiLvlLbl val="0"/>
      </c:catAx>
      <c:valAx>
        <c:axId val="34570676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34570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Sayfa1!$AR$3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Sayfa1!$AS$2:$AW$2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Sayfa1!$AS$3:$AW$3</c:f>
              <c:numCache>
                <c:formatCode>#,##0</c:formatCode>
                <c:ptCount val="5"/>
                <c:pt idx="0">
                  <c:v>1008346.11</c:v>
                </c:pt>
                <c:pt idx="1">
                  <c:v>1021273.11</c:v>
                </c:pt>
                <c:pt idx="2">
                  <c:v>1034726.11</c:v>
                </c:pt>
                <c:pt idx="3">
                  <c:v>1065238.1099999999</c:v>
                </c:pt>
                <c:pt idx="4">
                  <c:v>1081479.81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0-45DE-B5E0-DE4409645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6"/>
        <c:axId val="345709008"/>
        <c:axId val="345709568"/>
      </c:barChart>
      <c:catAx>
        <c:axId val="34570900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45709568"/>
        <c:crosses val="autoZero"/>
        <c:auto val="1"/>
        <c:lblAlgn val="ctr"/>
        <c:lblOffset val="100"/>
        <c:noMultiLvlLbl val="0"/>
      </c:catAx>
      <c:valAx>
        <c:axId val="34570956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34570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2.2.7.İllere Göre İşletmedeki Taşkın Koruma Tesisleri,Adet</a:t>
            </a:r>
            <a:r>
              <a:rPr lang="tr-TR" baseline="0"/>
              <a:t> 2017-2018</a:t>
            </a:r>
            <a:endParaRPr lang="tr-T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215498503237547E-2"/>
          <c:y val="0.11839047717311825"/>
          <c:w val="0.96821380505170518"/>
          <c:h val="0.718096549708764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Sayfa1!$E$3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Sayfa1!$E$4:$E$84</c:f>
              <c:numCache>
                <c:formatCode>#,##0</c:formatCode>
                <c:ptCount val="81"/>
                <c:pt idx="0">
                  <c:v>27</c:v>
                </c:pt>
                <c:pt idx="1">
                  <c:v>134</c:v>
                </c:pt>
                <c:pt idx="2">
                  <c:v>231</c:v>
                </c:pt>
                <c:pt idx="3">
                  <c:v>100</c:v>
                </c:pt>
                <c:pt idx="4">
                  <c:v>146</c:v>
                </c:pt>
                <c:pt idx="5">
                  <c:v>168</c:v>
                </c:pt>
                <c:pt idx="6">
                  <c:v>216</c:v>
                </c:pt>
                <c:pt idx="7">
                  <c:v>203</c:v>
                </c:pt>
                <c:pt idx="8">
                  <c:v>185</c:v>
                </c:pt>
                <c:pt idx="9">
                  <c:v>177</c:v>
                </c:pt>
                <c:pt idx="10">
                  <c:v>155</c:v>
                </c:pt>
                <c:pt idx="11">
                  <c:v>259</c:v>
                </c:pt>
                <c:pt idx="12">
                  <c:v>193</c:v>
                </c:pt>
                <c:pt idx="13">
                  <c:v>47</c:v>
                </c:pt>
                <c:pt idx="14">
                  <c:v>254</c:v>
                </c:pt>
                <c:pt idx="15">
                  <c:v>208</c:v>
                </c:pt>
                <c:pt idx="16">
                  <c:v>98</c:v>
                </c:pt>
                <c:pt idx="17">
                  <c:v>104</c:v>
                </c:pt>
                <c:pt idx="18">
                  <c:v>154</c:v>
                </c:pt>
                <c:pt idx="19">
                  <c:v>56</c:v>
                </c:pt>
                <c:pt idx="20">
                  <c:v>97</c:v>
                </c:pt>
                <c:pt idx="21">
                  <c:v>22</c:v>
                </c:pt>
                <c:pt idx="22">
                  <c:v>181</c:v>
                </c:pt>
                <c:pt idx="23">
                  <c:v>243</c:v>
                </c:pt>
                <c:pt idx="24">
                  <c:v>22</c:v>
                </c:pt>
                <c:pt idx="25">
                  <c:v>192</c:v>
                </c:pt>
                <c:pt idx="26">
                  <c:v>191</c:v>
                </c:pt>
                <c:pt idx="27">
                  <c:v>127</c:v>
                </c:pt>
                <c:pt idx="28">
                  <c:v>102</c:v>
                </c:pt>
                <c:pt idx="29">
                  <c:v>97</c:v>
                </c:pt>
                <c:pt idx="30">
                  <c:v>112</c:v>
                </c:pt>
                <c:pt idx="31">
                  <c:v>126</c:v>
                </c:pt>
                <c:pt idx="32">
                  <c:v>59</c:v>
                </c:pt>
                <c:pt idx="33">
                  <c:v>70</c:v>
                </c:pt>
                <c:pt idx="34">
                  <c:v>38</c:v>
                </c:pt>
                <c:pt idx="35">
                  <c:v>56</c:v>
                </c:pt>
                <c:pt idx="36">
                  <c:v>44</c:v>
                </c:pt>
                <c:pt idx="37">
                  <c:v>42</c:v>
                </c:pt>
                <c:pt idx="38">
                  <c:v>146</c:v>
                </c:pt>
                <c:pt idx="39">
                  <c:v>258</c:v>
                </c:pt>
                <c:pt idx="40">
                  <c:v>123</c:v>
                </c:pt>
                <c:pt idx="41">
                  <c:v>164</c:v>
                </c:pt>
                <c:pt idx="42">
                  <c:v>94</c:v>
                </c:pt>
                <c:pt idx="43">
                  <c:v>80</c:v>
                </c:pt>
                <c:pt idx="44">
                  <c:v>239</c:v>
                </c:pt>
                <c:pt idx="45">
                  <c:v>101</c:v>
                </c:pt>
                <c:pt idx="46">
                  <c:v>60</c:v>
                </c:pt>
                <c:pt idx="47">
                  <c:v>172</c:v>
                </c:pt>
                <c:pt idx="48">
                  <c:v>242</c:v>
                </c:pt>
                <c:pt idx="49">
                  <c:v>181</c:v>
                </c:pt>
                <c:pt idx="50">
                  <c:v>166</c:v>
                </c:pt>
                <c:pt idx="51">
                  <c:v>206</c:v>
                </c:pt>
                <c:pt idx="52">
                  <c:v>120</c:v>
                </c:pt>
                <c:pt idx="53">
                  <c:v>129</c:v>
                </c:pt>
                <c:pt idx="54">
                  <c:v>89</c:v>
                </c:pt>
                <c:pt idx="55">
                  <c:v>149</c:v>
                </c:pt>
                <c:pt idx="56">
                  <c:v>97</c:v>
                </c:pt>
                <c:pt idx="57">
                  <c:v>375</c:v>
                </c:pt>
                <c:pt idx="58">
                  <c:v>134</c:v>
                </c:pt>
                <c:pt idx="59">
                  <c:v>100</c:v>
                </c:pt>
                <c:pt idx="60">
                  <c:v>102</c:v>
                </c:pt>
                <c:pt idx="61">
                  <c:v>86</c:v>
                </c:pt>
                <c:pt idx="62">
                  <c:v>36</c:v>
                </c:pt>
                <c:pt idx="63">
                  <c:v>43</c:v>
                </c:pt>
                <c:pt idx="64">
                  <c:v>91</c:v>
                </c:pt>
                <c:pt idx="65">
                  <c:v>109</c:v>
                </c:pt>
                <c:pt idx="66">
                  <c:v>132</c:v>
                </c:pt>
                <c:pt idx="67">
                  <c:v>93</c:v>
                </c:pt>
                <c:pt idx="68">
                  <c:v>152</c:v>
                </c:pt>
                <c:pt idx="69">
                  <c:v>76</c:v>
                </c:pt>
                <c:pt idx="70">
                  <c:v>52</c:v>
                </c:pt>
                <c:pt idx="71">
                  <c:v>25</c:v>
                </c:pt>
                <c:pt idx="72">
                  <c:v>71</c:v>
                </c:pt>
                <c:pt idx="73">
                  <c:v>64</c:v>
                </c:pt>
                <c:pt idx="74">
                  <c:v>11</c:v>
                </c:pt>
                <c:pt idx="75">
                  <c:v>24</c:v>
                </c:pt>
                <c:pt idx="76">
                  <c:v>79</c:v>
                </c:pt>
                <c:pt idx="77">
                  <c:v>36</c:v>
                </c:pt>
                <c:pt idx="78">
                  <c:v>26</c:v>
                </c:pt>
                <c:pt idx="79">
                  <c:v>27</c:v>
                </c:pt>
                <c:pt idx="8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0-45BC-A65F-0B60906DCDC7}"/>
            </c:ext>
          </c:extLst>
        </c:ser>
        <c:ser>
          <c:idx val="0"/>
          <c:order val="1"/>
          <c:tx>
            <c:strRef>
              <c:f>Sayfa1!$F$3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Sayfa1!$F$4:$F$84</c:f>
              <c:numCache>
                <c:formatCode>#,##0</c:formatCode>
                <c:ptCount val="81"/>
                <c:pt idx="0">
                  <c:v>27</c:v>
                </c:pt>
                <c:pt idx="1">
                  <c:v>134</c:v>
                </c:pt>
                <c:pt idx="2">
                  <c:v>231</c:v>
                </c:pt>
                <c:pt idx="3">
                  <c:v>100</c:v>
                </c:pt>
                <c:pt idx="4">
                  <c:v>149</c:v>
                </c:pt>
                <c:pt idx="5">
                  <c:v>168</c:v>
                </c:pt>
                <c:pt idx="6">
                  <c:v>218</c:v>
                </c:pt>
                <c:pt idx="7">
                  <c:v>208</c:v>
                </c:pt>
                <c:pt idx="8">
                  <c:v>189</c:v>
                </c:pt>
                <c:pt idx="9">
                  <c:v>178</c:v>
                </c:pt>
                <c:pt idx="10">
                  <c:v>161</c:v>
                </c:pt>
                <c:pt idx="11">
                  <c:v>270</c:v>
                </c:pt>
                <c:pt idx="12">
                  <c:v>195</c:v>
                </c:pt>
                <c:pt idx="13">
                  <c:v>48</c:v>
                </c:pt>
                <c:pt idx="14">
                  <c:v>254</c:v>
                </c:pt>
                <c:pt idx="15">
                  <c:v>210</c:v>
                </c:pt>
                <c:pt idx="16">
                  <c:v>99</c:v>
                </c:pt>
                <c:pt idx="17">
                  <c:v>104</c:v>
                </c:pt>
                <c:pt idx="18">
                  <c:v>157</c:v>
                </c:pt>
                <c:pt idx="19">
                  <c:v>56</c:v>
                </c:pt>
                <c:pt idx="20">
                  <c:v>98</c:v>
                </c:pt>
                <c:pt idx="21">
                  <c:v>23</c:v>
                </c:pt>
                <c:pt idx="22">
                  <c:v>181</c:v>
                </c:pt>
                <c:pt idx="23">
                  <c:v>258</c:v>
                </c:pt>
                <c:pt idx="24">
                  <c:v>22</c:v>
                </c:pt>
                <c:pt idx="25">
                  <c:v>195</c:v>
                </c:pt>
                <c:pt idx="26">
                  <c:v>195</c:v>
                </c:pt>
                <c:pt idx="27">
                  <c:v>128</c:v>
                </c:pt>
                <c:pt idx="28">
                  <c:v>103</c:v>
                </c:pt>
                <c:pt idx="29">
                  <c:v>97</c:v>
                </c:pt>
                <c:pt idx="30">
                  <c:v>112</c:v>
                </c:pt>
                <c:pt idx="31">
                  <c:v>129</c:v>
                </c:pt>
                <c:pt idx="32">
                  <c:v>59</c:v>
                </c:pt>
                <c:pt idx="33">
                  <c:v>70</c:v>
                </c:pt>
                <c:pt idx="34">
                  <c:v>38</c:v>
                </c:pt>
                <c:pt idx="35">
                  <c:v>58</c:v>
                </c:pt>
                <c:pt idx="36">
                  <c:v>45</c:v>
                </c:pt>
                <c:pt idx="37">
                  <c:v>42</c:v>
                </c:pt>
                <c:pt idx="38">
                  <c:v>147</c:v>
                </c:pt>
                <c:pt idx="39">
                  <c:v>259</c:v>
                </c:pt>
                <c:pt idx="40">
                  <c:v>125</c:v>
                </c:pt>
                <c:pt idx="41">
                  <c:v>168</c:v>
                </c:pt>
                <c:pt idx="42">
                  <c:v>97</c:v>
                </c:pt>
                <c:pt idx="43">
                  <c:v>82</c:v>
                </c:pt>
                <c:pt idx="44">
                  <c:v>244</c:v>
                </c:pt>
                <c:pt idx="45">
                  <c:v>102</c:v>
                </c:pt>
                <c:pt idx="46">
                  <c:v>60</c:v>
                </c:pt>
                <c:pt idx="47">
                  <c:v>177</c:v>
                </c:pt>
                <c:pt idx="48">
                  <c:v>245</c:v>
                </c:pt>
                <c:pt idx="49">
                  <c:v>181</c:v>
                </c:pt>
                <c:pt idx="50">
                  <c:v>167</c:v>
                </c:pt>
                <c:pt idx="51">
                  <c:v>214</c:v>
                </c:pt>
                <c:pt idx="52">
                  <c:v>123</c:v>
                </c:pt>
                <c:pt idx="53">
                  <c:v>130</c:v>
                </c:pt>
                <c:pt idx="54">
                  <c:v>90</c:v>
                </c:pt>
                <c:pt idx="55">
                  <c:v>151</c:v>
                </c:pt>
                <c:pt idx="56">
                  <c:v>101</c:v>
                </c:pt>
                <c:pt idx="57">
                  <c:v>396</c:v>
                </c:pt>
                <c:pt idx="58">
                  <c:v>139</c:v>
                </c:pt>
                <c:pt idx="59">
                  <c:v>102</c:v>
                </c:pt>
                <c:pt idx="60">
                  <c:v>103</c:v>
                </c:pt>
                <c:pt idx="61">
                  <c:v>86</c:v>
                </c:pt>
                <c:pt idx="62">
                  <c:v>38</c:v>
                </c:pt>
                <c:pt idx="63">
                  <c:v>43</c:v>
                </c:pt>
                <c:pt idx="64">
                  <c:v>92</c:v>
                </c:pt>
                <c:pt idx="65">
                  <c:v>110</c:v>
                </c:pt>
                <c:pt idx="66">
                  <c:v>140</c:v>
                </c:pt>
                <c:pt idx="67">
                  <c:v>99</c:v>
                </c:pt>
                <c:pt idx="68">
                  <c:v>159</c:v>
                </c:pt>
                <c:pt idx="69">
                  <c:v>77</c:v>
                </c:pt>
                <c:pt idx="70">
                  <c:v>53</c:v>
                </c:pt>
                <c:pt idx="71">
                  <c:v>27</c:v>
                </c:pt>
                <c:pt idx="72">
                  <c:v>72</c:v>
                </c:pt>
                <c:pt idx="73">
                  <c:v>65</c:v>
                </c:pt>
                <c:pt idx="74">
                  <c:v>11</c:v>
                </c:pt>
                <c:pt idx="75">
                  <c:v>26</c:v>
                </c:pt>
                <c:pt idx="76">
                  <c:v>81</c:v>
                </c:pt>
                <c:pt idx="77">
                  <c:v>36</c:v>
                </c:pt>
                <c:pt idx="78">
                  <c:v>26</c:v>
                </c:pt>
                <c:pt idx="79">
                  <c:v>27</c:v>
                </c:pt>
                <c:pt idx="8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0-45BC-A65F-0B60906D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-42"/>
        <c:axId val="345712368"/>
        <c:axId val="345712928"/>
      </c:barChart>
      <c:catAx>
        <c:axId val="34571236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5712928"/>
        <c:crosses val="autoZero"/>
        <c:auto val="1"/>
        <c:lblAlgn val="ctr"/>
        <c:lblOffset val="100"/>
        <c:noMultiLvlLbl val="0"/>
      </c:catAx>
      <c:valAx>
        <c:axId val="34571292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34571236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0">
                <a:solidFill>
                  <a:srgbClr val="FF0000"/>
                </a:solidFill>
              </a:defRPr>
            </a:pPr>
            <a:endParaRPr lang="tr-TR"/>
          </a:p>
        </c:txPr>
      </c:legendEntry>
      <c:overlay val="0"/>
      <c:txPr>
        <a:bodyPr/>
        <a:lstStyle/>
        <a:p>
          <a:pPr>
            <a:defRPr sz="1100" b="0"/>
          </a:pPr>
          <a:endParaRPr lang="tr-T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 sz="1800" b="1" i="0" baseline="0">
                <a:effectLst/>
              </a:rPr>
              <a:t>2.2.7.İllere Göre İşletmedeki Taşkın Koruma Tesisleri, Ha 2017-2018</a:t>
            </a:r>
            <a:endParaRPr lang="tr-TR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3683998637816394E-2"/>
          <c:y val="0.126468406162074"/>
          <c:w val="0.86871853496688445"/>
          <c:h val="0.688776975794692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Sayfa1!$O$3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Sayfa1!$O$4:$O$84</c:f>
              <c:numCache>
                <c:formatCode>#,##0</c:formatCode>
                <c:ptCount val="81"/>
                <c:pt idx="0">
                  <c:v>1493</c:v>
                </c:pt>
                <c:pt idx="1">
                  <c:v>8592</c:v>
                </c:pt>
                <c:pt idx="2">
                  <c:v>58026</c:v>
                </c:pt>
                <c:pt idx="3">
                  <c:v>6671</c:v>
                </c:pt>
                <c:pt idx="4">
                  <c:v>77098.5</c:v>
                </c:pt>
                <c:pt idx="5">
                  <c:v>20179</c:v>
                </c:pt>
                <c:pt idx="6">
                  <c:v>38380</c:v>
                </c:pt>
                <c:pt idx="7">
                  <c:v>41207</c:v>
                </c:pt>
                <c:pt idx="8">
                  <c:v>12065</c:v>
                </c:pt>
                <c:pt idx="9">
                  <c:v>16029</c:v>
                </c:pt>
                <c:pt idx="10">
                  <c:v>51566</c:v>
                </c:pt>
                <c:pt idx="11">
                  <c:v>4622</c:v>
                </c:pt>
                <c:pt idx="12">
                  <c:v>22919</c:v>
                </c:pt>
                <c:pt idx="13">
                  <c:v>2877</c:v>
                </c:pt>
                <c:pt idx="14">
                  <c:v>18241</c:v>
                </c:pt>
                <c:pt idx="15">
                  <c:v>22422</c:v>
                </c:pt>
                <c:pt idx="16">
                  <c:v>3554</c:v>
                </c:pt>
                <c:pt idx="17">
                  <c:v>8769</c:v>
                </c:pt>
                <c:pt idx="18">
                  <c:v>114443.11</c:v>
                </c:pt>
                <c:pt idx="19">
                  <c:v>3810</c:v>
                </c:pt>
                <c:pt idx="20">
                  <c:v>2806</c:v>
                </c:pt>
                <c:pt idx="21">
                  <c:v>1020.7</c:v>
                </c:pt>
                <c:pt idx="22">
                  <c:v>5860</c:v>
                </c:pt>
                <c:pt idx="23">
                  <c:v>181597</c:v>
                </c:pt>
                <c:pt idx="24">
                  <c:v>1648</c:v>
                </c:pt>
                <c:pt idx="25">
                  <c:v>36410</c:v>
                </c:pt>
                <c:pt idx="26">
                  <c:v>4518</c:v>
                </c:pt>
                <c:pt idx="27">
                  <c:v>8842</c:v>
                </c:pt>
                <c:pt idx="28">
                  <c:v>75546</c:v>
                </c:pt>
                <c:pt idx="29">
                  <c:v>16979</c:v>
                </c:pt>
                <c:pt idx="30">
                  <c:v>11068</c:v>
                </c:pt>
                <c:pt idx="31">
                  <c:v>14929</c:v>
                </c:pt>
                <c:pt idx="32">
                  <c:v>17486</c:v>
                </c:pt>
                <c:pt idx="33">
                  <c:v>4191</c:v>
                </c:pt>
                <c:pt idx="34">
                  <c:v>6876</c:v>
                </c:pt>
                <c:pt idx="35">
                  <c:v>7422.8</c:v>
                </c:pt>
                <c:pt idx="36">
                  <c:v>720</c:v>
                </c:pt>
                <c:pt idx="37">
                  <c:v>1569</c:v>
                </c:pt>
                <c:pt idx="38">
                  <c:v>2976</c:v>
                </c:pt>
                <c:pt idx="39">
                  <c:v>6340</c:v>
                </c:pt>
                <c:pt idx="40">
                  <c:v>3035</c:v>
                </c:pt>
                <c:pt idx="41">
                  <c:v>2429</c:v>
                </c:pt>
                <c:pt idx="42">
                  <c:v>642</c:v>
                </c:pt>
                <c:pt idx="43">
                  <c:v>2961</c:v>
                </c:pt>
                <c:pt idx="44">
                  <c:v>7211</c:v>
                </c:pt>
                <c:pt idx="45">
                  <c:v>893</c:v>
                </c:pt>
                <c:pt idx="46">
                  <c:v>2041</c:v>
                </c:pt>
                <c:pt idx="47">
                  <c:v>30565</c:v>
                </c:pt>
                <c:pt idx="48">
                  <c:v>13846</c:v>
                </c:pt>
                <c:pt idx="49">
                  <c:v>3883</c:v>
                </c:pt>
                <c:pt idx="50">
                  <c:v>6193.5</c:v>
                </c:pt>
                <c:pt idx="51">
                  <c:v>2211</c:v>
                </c:pt>
                <c:pt idx="52">
                  <c:v>819.5</c:v>
                </c:pt>
                <c:pt idx="53">
                  <c:v>1649</c:v>
                </c:pt>
                <c:pt idx="54">
                  <c:v>1725</c:v>
                </c:pt>
                <c:pt idx="55">
                  <c:v>1842</c:v>
                </c:pt>
                <c:pt idx="56">
                  <c:v>2187</c:v>
                </c:pt>
                <c:pt idx="57">
                  <c:v>8991</c:v>
                </c:pt>
                <c:pt idx="58">
                  <c:v>1003</c:v>
                </c:pt>
                <c:pt idx="59">
                  <c:v>1802</c:v>
                </c:pt>
                <c:pt idx="60">
                  <c:v>386</c:v>
                </c:pt>
                <c:pt idx="61">
                  <c:v>904</c:v>
                </c:pt>
                <c:pt idx="62">
                  <c:v>407</c:v>
                </c:pt>
                <c:pt idx="63">
                  <c:v>204</c:v>
                </c:pt>
                <c:pt idx="64">
                  <c:v>794</c:v>
                </c:pt>
                <c:pt idx="65">
                  <c:v>4840</c:v>
                </c:pt>
                <c:pt idx="66">
                  <c:v>8781</c:v>
                </c:pt>
                <c:pt idx="67">
                  <c:v>1426</c:v>
                </c:pt>
                <c:pt idx="68">
                  <c:v>143</c:v>
                </c:pt>
                <c:pt idx="69">
                  <c:v>760</c:v>
                </c:pt>
                <c:pt idx="70">
                  <c:v>94</c:v>
                </c:pt>
                <c:pt idx="71">
                  <c:v>42</c:v>
                </c:pt>
                <c:pt idx="72">
                  <c:v>4957</c:v>
                </c:pt>
                <c:pt idx="73">
                  <c:v>658</c:v>
                </c:pt>
                <c:pt idx="74">
                  <c:v>62</c:v>
                </c:pt>
                <c:pt idx="75">
                  <c:v>630</c:v>
                </c:pt>
                <c:pt idx="76">
                  <c:v>809</c:v>
                </c:pt>
                <c:pt idx="77">
                  <c:v>40</c:v>
                </c:pt>
                <c:pt idx="78">
                  <c:v>1495</c:v>
                </c:pt>
                <c:pt idx="79">
                  <c:v>0</c:v>
                </c:pt>
                <c:pt idx="8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7-4924-9294-2E8EFF1816CC}"/>
            </c:ext>
          </c:extLst>
        </c:ser>
        <c:ser>
          <c:idx val="0"/>
          <c:order val="1"/>
          <c:tx>
            <c:strRef>
              <c:f>Sayfa1!$P$3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Sayfa1!$P$4:$P$84</c:f>
              <c:numCache>
                <c:formatCode>#,##0</c:formatCode>
                <c:ptCount val="81"/>
                <c:pt idx="0">
                  <c:v>1493</c:v>
                </c:pt>
                <c:pt idx="1">
                  <c:v>8592</c:v>
                </c:pt>
                <c:pt idx="2">
                  <c:v>58026</c:v>
                </c:pt>
                <c:pt idx="3">
                  <c:v>6671</c:v>
                </c:pt>
                <c:pt idx="4">
                  <c:v>77098.5</c:v>
                </c:pt>
                <c:pt idx="5">
                  <c:v>20179</c:v>
                </c:pt>
                <c:pt idx="6">
                  <c:v>38380</c:v>
                </c:pt>
                <c:pt idx="7">
                  <c:v>41377</c:v>
                </c:pt>
                <c:pt idx="8">
                  <c:v>12366</c:v>
                </c:pt>
                <c:pt idx="9">
                  <c:v>16029</c:v>
                </c:pt>
                <c:pt idx="10">
                  <c:v>51716</c:v>
                </c:pt>
                <c:pt idx="11">
                  <c:v>4622</c:v>
                </c:pt>
                <c:pt idx="12">
                  <c:v>22919</c:v>
                </c:pt>
                <c:pt idx="13">
                  <c:v>2987</c:v>
                </c:pt>
                <c:pt idx="14">
                  <c:v>18241</c:v>
                </c:pt>
                <c:pt idx="15">
                  <c:v>22422</c:v>
                </c:pt>
                <c:pt idx="16">
                  <c:v>3554</c:v>
                </c:pt>
                <c:pt idx="17">
                  <c:v>8769</c:v>
                </c:pt>
                <c:pt idx="18">
                  <c:v>115443.11</c:v>
                </c:pt>
                <c:pt idx="19">
                  <c:v>4290</c:v>
                </c:pt>
                <c:pt idx="20">
                  <c:v>2806</c:v>
                </c:pt>
                <c:pt idx="21">
                  <c:v>1031.7</c:v>
                </c:pt>
                <c:pt idx="22">
                  <c:v>5860</c:v>
                </c:pt>
                <c:pt idx="23">
                  <c:v>183465</c:v>
                </c:pt>
                <c:pt idx="24">
                  <c:v>1703</c:v>
                </c:pt>
                <c:pt idx="25">
                  <c:v>36410</c:v>
                </c:pt>
                <c:pt idx="26">
                  <c:v>4552</c:v>
                </c:pt>
                <c:pt idx="27">
                  <c:v>9542</c:v>
                </c:pt>
                <c:pt idx="28">
                  <c:v>80546</c:v>
                </c:pt>
                <c:pt idx="29">
                  <c:v>16979</c:v>
                </c:pt>
                <c:pt idx="30">
                  <c:v>11068</c:v>
                </c:pt>
                <c:pt idx="31">
                  <c:v>14930</c:v>
                </c:pt>
                <c:pt idx="32">
                  <c:v>17486</c:v>
                </c:pt>
                <c:pt idx="33">
                  <c:v>4191</c:v>
                </c:pt>
                <c:pt idx="34">
                  <c:v>6876</c:v>
                </c:pt>
                <c:pt idx="35">
                  <c:v>7426.8</c:v>
                </c:pt>
                <c:pt idx="36">
                  <c:v>720</c:v>
                </c:pt>
                <c:pt idx="37">
                  <c:v>1569</c:v>
                </c:pt>
                <c:pt idx="38">
                  <c:v>2976</c:v>
                </c:pt>
                <c:pt idx="39">
                  <c:v>6340</c:v>
                </c:pt>
                <c:pt idx="40">
                  <c:v>3035</c:v>
                </c:pt>
                <c:pt idx="41">
                  <c:v>2453</c:v>
                </c:pt>
                <c:pt idx="42">
                  <c:v>668</c:v>
                </c:pt>
                <c:pt idx="43">
                  <c:v>3631.7</c:v>
                </c:pt>
                <c:pt idx="44">
                  <c:v>7355</c:v>
                </c:pt>
                <c:pt idx="45">
                  <c:v>893</c:v>
                </c:pt>
                <c:pt idx="46">
                  <c:v>3145</c:v>
                </c:pt>
                <c:pt idx="47">
                  <c:v>30565</c:v>
                </c:pt>
                <c:pt idx="48">
                  <c:v>13846</c:v>
                </c:pt>
                <c:pt idx="49">
                  <c:v>3883</c:v>
                </c:pt>
                <c:pt idx="50">
                  <c:v>6193.5</c:v>
                </c:pt>
                <c:pt idx="51">
                  <c:v>2333</c:v>
                </c:pt>
                <c:pt idx="52">
                  <c:v>1319.5</c:v>
                </c:pt>
                <c:pt idx="53">
                  <c:v>1662</c:v>
                </c:pt>
                <c:pt idx="54">
                  <c:v>1740</c:v>
                </c:pt>
                <c:pt idx="55">
                  <c:v>1869</c:v>
                </c:pt>
                <c:pt idx="56">
                  <c:v>2198</c:v>
                </c:pt>
                <c:pt idx="57">
                  <c:v>11683</c:v>
                </c:pt>
                <c:pt idx="58">
                  <c:v>1003</c:v>
                </c:pt>
                <c:pt idx="59">
                  <c:v>1939</c:v>
                </c:pt>
                <c:pt idx="60">
                  <c:v>386</c:v>
                </c:pt>
                <c:pt idx="61">
                  <c:v>904</c:v>
                </c:pt>
                <c:pt idx="62">
                  <c:v>557</c:v>
                </c:pt>
                <c:pt idx="63">
                  <c:v>204</c:v>
                </c:pt>
                <c:pt idx="64">
                  <c:v>795</c:v>
                </c:pt>
                <c:pt idx="65">
                  <c:v>4840</c:v>
                </c:pt>
                <c:pt idx="66">
                  <c:v>8939</c:v>
                </c:pt>
                <c:pt idx="67">
                  <c:v>1489</c:v>
                </c:pt>
                <c:pt idx="68">
                  <c:v>143</c:v>
                </c:pt>
                <c:pt idx="69">
                  <c:v>1260</c:v>
                </c:pt>
                <c:pt idx="70">
                  <c:v>94</c:v>
                </c:pt>
                <c:pt idx="71">
                  <c:v>42</c:v>
                </c:pt>
                <c:pt idx="72">
                  <c:v>4957</c:v>
                </c:pt>
                <c:pt idx="73">
                  <c:v>658</c:v>
                </c:pt>
                <c:pt idx="74">
                  <c:v>62</c:v>
                </c:pt>
                <c:pt idx="75">
                  <c:v>630</c:v>
                </c:pt>
                <c:pt idx="76">
                  <c:v>809</c:v>
                </c:pt>
                <c:pt idx="77">
                  <c:v>40</c:v>
                </c:pt>
                <c:pt idx="78">
                  <c:v>1495</c:v>
                </c:pt>
                <c:pt idx="79">
                  <c:v>0</c:v>
                </c:pt>
                <c:pt idx="8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17-4924-9294-2E8EFF181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-38"/>
        <c:axId val="345716288"/>
        <c:axId val="345716848"/>
      </c:barChart>
      <c:catAx>
        <c:axId val="34571628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5716848"/>
        <c:crosses val="autoZero"/>
        <c:auto val="1"/>
        <c:lblAlgn val="ctr"/>
        <c:lblOffset val="100"/>
        <c:noMultiLvlLbl val="0"/>
      </c:catAx>
      <c:valAx>
        <c:axId val="34571684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345716288"/>
        <c:crosses val="autoZero"/>
        <c:crossBetween val="between"/>
      </c:valAx>
      <c:spPr>
        <a:noFill/>
        <a:ln>
          <a:solidFill>
            <a:schemeClr val="accent1">
              <a:lumMod val="20000"/>
              <a:lumOff val="8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45439081827415262"/>
          <c:y val="7.6541026932895079E-2"/>
          <c:w val="5.705041964887813E-2"/>
          <c:h val="4.477039316917801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353578</xdr:colOff>
      <xdr:row>1</xdr:row>
      <xdr:rowOff>76680</xdr:rowOff>
    </xdr:from>
    <xdr:to>
      <xdr:col>24</xdr:col>
      <xdr:colOff>737464</xdr:colOff>
      <xdr:row>1</xdr:row>
      <xdr:rowOff>362430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0703" y="210030"/>
          <a:ext cx="383886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71437</xdr:colOff>
      <xdr:row>111</xdr:row>
      <xdr:rowOff>202406</xdr:rowOff>
    </xdr:from>
    <xdr:to>
      <xdr:col>49</xdr:col>
      <xdr:colOff>357186</xdr:colOff>
      <xdr:row>155</xdr:row>
      <xdr:rowOff>47625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54626</xdr:colOff>
      <xdr:row>89</xdr:row>
      <xdr:rowOff>51826</xdr:rowOff>
    </xdr:from>
    <xdr:to>
      <xdr:col>10</xdr:col>
      <xdr:colOff>297654</xdr:colOff>
      <xdr:row>111</xdr:row>
      <xdr:rowOff>59529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515467</xdr:colOff>
      <xdr:row>89</xdr:row>
      <xdr:rowOff>51828</xdr:rowOff>
    </xdr:from>
    <xdr:to>
      <xdr:col>27</xdr:col>
      <xdr:colOff>214311</xdr:colOff>
      <xdr:row>111</xdr:row>
      <xdr:rowOff>83343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75406</xdr:colOff>
      <xdr:row>156</xdr:row>
      <xdr:rowOff>47624</xdr:rowOff>
    </xdr:from>
    <xdr:to>
      <xdr:col>49</xdr:col>
      <xdr:colOff>381000</xdr:colOff>
      <xdr:row>196</xdr:row>
      <xdr:rowOff>0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0.00259</cdr:x>
      <cdr:y>0.01353</cdr:y>
    </cdr:from>
    <cdr:to>
      <cdr:x>0.03686</cdr:x>
      <cdr:y>0.06027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7E94D823-5A16-49C9-B50E-A9CE663BBA5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479" y="122054"/>
          <a:ext cx="1091321" cy="42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0.00944</cdr:x>
      <cdr:y>0.01354</cdr:y>
    </cdr:from>
    <cdr:to>
      <cdr:x>0.08081</cdr:x>
      <cdr:y>0.08973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3B8B02E9-B394-4913-ADE3-E5EAF20DAD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383886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0.00884</cdr:x>
      <cdr:y>0.01398</cdr:y>
    </cdr:from>
    <cdr:to>
      <cdr:x>0.07562</cdr:x>
      <cdr:y>0.09264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30C4D452-CFCA-47BF-BC19-973BCDF1714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383886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0.00332</cdr:x>
      <cdr:y>0.00989</cdr:y>
    </cdr:from>
    <cdr:to>
      <cdr:x>0.03771</cdr:x>
      <cdr:y>0.06709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29188528-2EA2-4D6C-AD57-42120FB5FE5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5792" y="74891"/>
          <a:ext cx="1095713" cy="4331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571987</xdr:colOff>
      <xdr:row>7</xdr:row>
      <xdr:rowOff>25823</xdr:rowOff>
    </xdr:from>
    <xdr:to>
      <xdr:col>47</xdr:col>
      <xdr:colOff>331791</xdr:colOff>
      <xdr:row>26</xdr:row>
      <xdr:rowOff>67237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438976</xdr:colOff>
      <xdr:row>6</xdr:row>
      <xdr:rowOff>177246</xdr:rowOff>
    </xdr:from>
    <xdr:to>
      <xdr:col>55</xdr:col>
      <xdr:colOff>74055</xdr:colOff>
      <xdr:row>25</xdr:row>
      <xdr:rowOff>190499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552449</xdr:colOff>
      <xdr:row>28</xdr:row>
      <xdr:rowOff>22412</xdr:rowOff>
    </xdr:from>
    <xdr:to>
      <xdr:col>67</xdr:col>
      <xdr:colOff>110937</xdr:colOff>
      <xdr:row>60</xdr:row>
      <xdr:rowOff>168088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511548</xdr:colOff>
      <xdr:row>61</xdr:row>
      <xdr:rowOff>62754</xdr:rowOff>
    </xdr:from>
    <xdr:to>
      <xdr:col>67</xdr:col>
      <xdr:colOff>70036</xdr:colOff>
      <xdr:row>86</xdr:row>
      <xdr:rowOff>0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0.00259</cdr:x>
      <cdr:y>0.01353</cdr:y>
    </cdr:from>
    <cdr:to>
      <cdr:x>0.04795</cdr:x>
      <cdr:y>0.0754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F4D1A0CA-5A58-4333-AF96-54085DD2AD7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595" y="84419"/>
          <a:ext cx="693776" cy="386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T125"/>
  <sheetViews>
    <sheetView tabSelected="1" topLeftCell="A4" zoomScale="60" zoomScaleNormal="60" workbookViewId="0">
      <pane ySplit="2070" topLeftCell="A85" activePane="bottomLeft"/>
      <selection activeCell="D6" sqref="D6:Y6"/>
      <selection pane="bottomLeft" activeCell="AE98" sqref="AE98:AG98"/>
    </sheetView>
  </sheetViews>
  <sheetFormatPr defaultRowHeight="15" x14ac:dyDescent="0.25"/>
  <cols>
    <col min="1" max="1" width="2" style="7" customWidth="1"/>
    <col min="2" max="2" width="9.42578125" style="7" customWidth="1"/>
    <col min="3" max="3" width="17.7109375" style="7" bestFit="1" customWidth="1"/>
    <col min="4" max="4" width="8.85546875" style="7" customWidth="1"/>
    <col min="5" max="5" width="11.85546875" style="7" customWidth="1"/>
    <col min="6" max="6" width="9.140625" style="7" customWidth="1"/>
    <col min="7" max="7" width="12.28515625" style="7" customWidth="1"/>
    <col min="8" max="8" width="9.42578125" style="7" customWidth="1"/>
    <col min="9" max="15" width="12.28515625" style="7" customWidth="1"/>
    <col min="16" max="16" width="9.140625" style="7" customWidth="1"/>
    <col min="17" max="23" width="12.5703125" style="7" customWidth="1"/>
    <col min="24" max="24" width="9.140625" style="110" customWidth="1"/>
    <col min="25" max="25" width="12.5703125" style="110" customWidth="1"/>
    <col min="26" max="27" width="12.140625" style="83" customWidth="1"/>
    <col min="28" max="28" width="15.7109375" style="83" customWidth="1"/>
    <col min="29" max="29" width="23.5703125" style="83" customWidth="1"/>
    <col min="30" max="32" width="9.140625" style="83"/>
    <col min="33" max="33" width="12.85546875" style="83" customWidth="1"/>
    <col min="34" max="34" width="13" style="83" customWidth="1"/>
    <col min="35" max="35" width="18" style="7" customWidth="1"/>
    <col min="36" max="39" width="9.140625" style="7"/>
    <col min="40" max="40" width="13" style="7" customWidth="1"/>
    <col min="41" max="41" width="14.42578125" style="7" customWidth="1"/>
    <col min="42" max="42" width="1.7109375" style="7" hidden="1" customWidth="1"/>
    <col min="43" max="43" width="4.7109375" style="7" customWidth="1"/>
    <col min="44" max="44" width="11.28515625" style="7" customWidth="1"/>
    <col min="45" max="45" width="13.85546875" style="7" customWidth="1"/>
    <col min="46" max="16384" width="9.140625" style="7"/>
  </cols>
  <sheetData>
    <row r="1" spans="2:29" ht="10.5" customHeight="1" thickBot="1" x14ac:dyDescent="0.3"/>
    <row r="2" spans="2:29" ht="33" customHeight="1" thickBot="1" x14ac:dyDescent="0.3">
      <c r="B2" s="8" t="s">
        <v>171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  <c r="Q2" s="10"/>
      <c r="R2" s="10"/>
      <c r="S2" s="10"/>
      <c r="T2" s="10"/>
      <c r="U2" s="10"/>
      <c r="V2" s="10"/>
      <c r="W2" s="10"/>
      <c r="X2" s="111"/>
      <c r="Y2" s="112"/>
      <c r="Z2" s="90"/>
    </row>
    <row r="3" spans="2:29" ht="27" customHeight="1" x14ac:dyDescent="0.25">
      <c r="B3" s="114" t="s">
        <v>1</v>
      </c>
      <c r="C3" s="116" t="s">
        <v>169</v>
      </c>
      <c r="D3" s="118">
        <v>2013</v>
      </c>
      <c r="E3" s="119"/>
      <c r="F3" s="118">
        <v>2014</v>
      </c>
      <c r="G3" s="119"/>
      <c r="H3" s="120">
        <v>2015</v>
      </c>
      <c r="I3" s="121"/>
      <c r="J3" s="120">
        <v>2016</v>
      </c>
      <c r="K3" s="121"/>
      <c r="L3" s="120">
        <v>2017</v>
      </c>
      <c r="M3" s="121"/>
      <c r="N3" s="120">
        <v>2018</v>
      </c>
      <c r="O3" s="121"/>
      <c r="P3" s="120">
        <v>2019</v>
      </c>
      <c r="Q3" s="121"/>
      <c r="R3" s="120">
        <v>2020</v>
      </c>
      <c r="S3" s="121"/>
      <c r="T3" s="131">
        <v>2021</v>
      </c>
      <c r="U3" s="132"/>
      <c r="V3" s="120">
        <v>2022</v>
      </c>
      <c r="W3" s="121"/>
      <c r="X3" s="120">
        <v>2023</v>
      </c>
      <c r="Y3" s="121"/>
      <c r="Z3" s="91"/>
    </row>
    <row r="4" spans="2:29" ht="27" customHeight="1" x14ac:dyDescent="0.25">
      <c r="B4" s="114"/>
      <c r="C4" s="116"/>
      <c r="D4" s="122" t="s">
        <v>0</v>
      </c>
      <c r="E4" s="123"/>
      <c r="F4" s="122" t="s">
        <v>0</v>
      </c>
      <c r="G4" s="123"/>
      <c r="H4" s="122" t="s">
        <v>0</v>
      </c>
      <c r="I4" s="126"/>
      <c r="J4" s="122" t="s">
        <v>0</v>
      </c>
      <c r="K4" s="126"/>
      <c r="L4" s="122" t="s">
        <v>0</v>
      </c>
      <c r="M4" s="126"/>
      <c r="N4" s="122" t="s">
        <v>0</v>
      </c>
      <c r="O4" s="126"/>
      <c r="P4" s="122" t="s">
        <v>0</v>
      </c>
      <c r="Q4" s="126"/>
      <c r="R4" s="122" t="s">
        <v>0</v>
      </c>
      <c r="S4" s="126"/>
      <c r="T4" s="122" t="s">
        <v>0</v>
      </c>
      <c r="U4" s="126"/>
      <c r="V4" s="124" t="s">
        <v>0</v>
      </c>
      <c r="W4" s="125"/>
      <c r="X4" s="124" t="s">
        <v>0</v>
      </c>
      <c r="Y4" s="125"/>
      <c r="Z4" s="12"/>
    </row>
    <row r="5" spans="2:29" ht="43.5" customHeight="1" thickBot="1" x14ac:dyDescent="0.3">
      <c r="B5" s="115"/>
      <c r="C5" s="117"/>
      <c r="D5" s="1" t="s">
        <v>2</v>
      </c>
      <c r="E5" s="2" t="s">
        <v>3</v>
      </c>
      <c r="F5" s="1" t="s">
        <v>2</v>
      </c>
      <c r="G5" s="2" t="s">
        <v>3</v>
      </c>
      <c r="H5" s="14" t="s">
        <v>170</v>
      </c>
      <c r="I5" s="15" t="s">
        <v>3</v>
      </c>
      <c r="J5" s="31" t="s">
        <v>2</v>
      </c>
      <c r="K5" s="31" t="s">
        <v>3</v>
      </c>
      <c r="L5" s="14" t="s">
        <v>2</v>
      </c>
      <c r="M5" s="15" t="s">
        <v>3</v>
      </c>
      <c r="N5" s="14" t="s">
        <v>2</v>
      </c>
      <c r="O5" s="15" t="s">
        <v>3</v>
      </c>
      <c r="P5" s="14" t="s">
        <v>2</v>
      </c>
      <c r="Q5" s="15" t="s">
        <v>3</v>
      </c>
      <c r="R5" s="14" t="s">
        <v>2</v>
      </c>
      <c r="S5" s="15" t="s">
        <v>3</v>
      </c>
      <c r="T5" s="84" t="s">
        <v>2</v>
      </c>
      <c r="U5" s="85" t="s">
        <v>3</v>
      </c>
      <c r="V5" s="95" t="s">
        <v>2</v>
      </c>
      <c r="W5" s="96" t="s">
        <v>3</v>
      </c>
      <c r="X5" s="95" t="s">
        <v>2</v>
      </c>
      <c r="Y5" s="96" t="s">
        <v>3</v>
      </c>
    </row>
    <row r="6" spans="2:29" ht="16.5" thickBot="1" x14ac:dyDescent="0.3">
      <c r="B6" s="40" t="s">
        <v>4</v>
      </c>
      <c r="C6" s="41" t="s">
        <v>5</v>
      </c>
      <c r="D6" s="42">
        <f t="shared" ref="D6:Y6" si="0">SUM(D7:D87)</f>
        <v>7999</v>
      </c>
      <c r="E6" s="43">
        <f t="shared" si="0"/>
        <v>967907.61</v>
      </c>
      <c r="F6" s="44">
        <f t="shared" si="0"/>
        <v>8419</v>
      </c>
      <c r="G6" s="45">
        <f t="shared" si="0"/>
        <v>1008346.11</v>
      </c>
      <c r="H6" s="46">
        <f t="shared" ref="H6:O6" si="1">SUM(H7:H87)</f>
        <v>8760</v>
      </c>
      <c r="I6" s="45">
        <f t="shared" si="1"/>
        <v>1021273.11</v>
      </c>
      <c r="J6" s="47">
        <f t="shared" si="1"/>
        <v>9133</v>
      </c>
      <c r="K6" s="45">
        <f t="shared" si="1"/>
        <v>1034726.11</v>
      </c>
      <c r="L6" s="46">
        <f t="shared" si="1"/>
        <v>9717</v>
      </c>
      <c r="M6" s="45">
        <f t="shared" si="1"/>
        <v>1065238.1099999999</v>
      </c>
      <c r="N6" s="80">
        <f t="shared" si="1"/>
        <v>9904</v>
      </c>
      <c r="O6" s="80">
        <f t="shared" si="1"/>
        <v>1081479.81</v>
      </c>
      <c r="P6" s="48">
        <f t="shared" ref="P6:W6" si="2">SUM(P7:P87)</f>
        <v>9994</v>
      </c>
      <c r="Q6" s="45">
        <f t="shared" si="2"/>
        <v>1084320.81</v>
      </c>
      <c r="R6" s="81">
        <f t="shared" si="2"/>
        <v>10145</v>
      </c>
      <c r="S6" s="82">
        <f t="shared" si="2"/>
        <v>1086520.81</v>
      </c>
      <c r="T6" s="48">
        <f t="shared" si="2"/>
        <v>10295</v>
      </c>
      <c r="U6" s="45">
        <f t="shared" si="2"/>
        <v>1093724.81</v>
      </c>
      <c r="V6" s="81">
        <f t="shared" si="2"/>
        <v>10450</v>
      </c>
      <c r="W6" s="82">
        <f t="shared" si="2"/>
        <v>1097379.81</v>
      </c>
      <c r="X6" s="81">
        <f t="shared" si="0"/>
        <v>10697</v>
      </c>
      <c r="Y6" s="82">
        <f t="shared" si="0"/>
        <v>1132799.81</v>
      </c>
    </row>
    <row r="7" spans="2:29" ht="15.75" x14ac:dyDescent="0.25">
      <c r="B7" s="49" t="s">
        <v>6</v>
      </c>
      <c r="C7" s="50" t="s">
        <v>7</v>
      </c>
      <c r="D7" s="51">
        <v>27</v>
      </c>
      <c r="E7" s="52">
        <v>1493</v>
      </c>
      <c r="F7" s="53">
        <v>27</v>
      </c>
      <c r="G7" s="54">
        <v>1493</v>
      </c>
      <c r="H7" s="55">
        <v>27</v>
      </c>
      <c r="I7" s="56">
        <v>1493</v>
      </c>
      <c r="J7" s="53">
        <v>27</v>
      </c>
      <c r="K7" s="57">
        <v>1493</v>
      </c>
      <c r="L7" s="55">
        <v>27</v>
      </c>
      <c r="M7" s="58">
        <v>1493</v>
      </c>
      <c r="N7" s="59">
        <v>27</v>
      </c>
      <c r="O7" s="60">
        <v>1493</v>
      </c>
      <c r="P7" s="59">
        <v>27</v>
      </c>
      <c r="Q7" s="60">
        <v>1493</v>
      </c>
      <c r="R7" s="59">
        <v>27</v>
      </c>
      <c r="S7" s="60">
        <v>1493</v>
      </c>
      <c r="T7" s="86">
        <v>27</v>
      </c>
      <c r="U7" s="87">
        <v>1493</v>
      </c>
      <c r="V7" s="59">
        <v>27</v>
      </c>
      <c r="W7" s="60">
        <v>1493</v>
      </c>
      <c r="X7" s="59">
        <v>27</v>
      </c>
      <c r="Y7" s="60">
        <v>1493</v>
      </c>
      <c r="Z7" s="92"/>
      <c r="AA7" s="92"/>
    </row>
    <row r="8" spans="2:29" ht="15.75" x14ac:dyDescent="0.25">
      <c r="B8" s="61" t="s">
        <v>8</v>
      </c>
      <c r="C8" s="62" t="s">
        <v>9</v>
      </c>
      <c r="D8" s="63">
        <v>125</v>
      </c>
      <c r="E8" s="64">
        <v>6761</v>
      </c>
      <c r="F8" s="65">
        <v>126</v>
      </c>
      <c r="G8" s="66">
        <v>6766</v>
      </c>
      <c r="H8" s="63">
        <v>127</v>
      </c>
      <c r="I8" s="64">
        <v>6766</v>
      </c>
      <c r="J8" s="65">
        <v>128</v>
      </c>
      <c r="K8" s="67">
        <v>7782</v>
      </c>
      <c r="L8" s="55">
        <v>134</v>
      </c>
      <c r="M8" s="58">
        <v>8592</v>
      </c>
      <c r="N8" s="59">
        <v>134</v>
      </c>
      <c r="O8" s="60">
        <v>8592</v>
      </c>
      <c r="P8" s="59">
        <v>134</v>
      </c>
      <c r="Q8" s="60">
        <v>8592</v>
      </c>
      <c r="R8" s="59">
        <v>134</v>
      </c>
      <c r="S8" s="60">
        <v>8592</v>
      </c>
      <c r="T8" s="86">
        <v>134</v>
      </c>
      <c r="U8" s="87">
        <v>8592</v>
      </c>
      <c r="V8" s="59">
        <v>134</v>
      </c>
      <c r="W8" s="60">
        <v>8610</v>
      </c>
      <c r="X8" s="59">
        <v>135</v>
      </c>
      <c r="Y8" s="60">
        <v>9400</v>
      </c>
      <c r="Z8" s="92"/>
      <c r="AA8" s="92"/>
    </row>
    <row r="9" spans="2:29" ht="15.75" x14ac:dyDescent="0.25">
      <c r="B9" s="61" t="s">
        <v>10</v>
      </c>
      <c r="C9" s="62" t="s">
        <v>11</v>
      </c>
      <c r="D9" s="63">
        <v>199</v>
      </c>
      <c r="E9" s="64">
        <v>55982</v>
      </c>
      <c r="F9" s="65">
        <v>199</v>
      </c>
      <c r="G9" s="66">
        <v>55982</v>
      </c>
      <c r="H9" s="63">
        <v>221</v>
      </c>
      <c r="I9" s="64">
        <v>56112</v>
      </c>
      <c r="J9" s="65">
        <v>224</v>
      </c>
      <c r="K9" s="67">
        <v>57782</v>
      </c>
      <c r="L9" s="55">
        <v>231</v>
      </c>
      <c r="M9" s="58">
        <v>58026</v>
      </c>
      <c r="N9" s="59">
        <v>231</v>
      </c>
      <c r="O9" s="60">
        <v>58026</v>
      </c>
      <c r="P9" s="59">
        <v>234</v>
      </c>
      <c r="Q9" s="60">
        <v>58026</v>
      </c>
      <c r="R9" s="59">
        <v>234</v>
      </c>
      <c r="S9" s="60">
        <v>58026</v>
      </c>
      <c r="T9" s="86">
        <v>234</v>
      </c>
      <c r="U9" s="87">
        <v>58026</v>
      </c>
      <c r="V9" s="59">
        <v>236</v>
      </c>
      <c r="W9" s="60">
        <v>58026</v>
      </c>
      <c r="X9" s="59">
        <v>237</v>
      </c>
      <c r="Y9" s="60">
        <v>58026</v>
      </c>
      <c r="Z9" s="92"/>
      <c r="AA9" s="92"/>
    </row>
    <row r="10" spans="2:29" ht="15" customHeight="1" x14ac:dyDescent="0.25">
      <c r="B10" s="61" t="s">
        <v>12</v>
      </c>
      <c r="C10" s="62" t="s">
        <v>13</v>
      </c>
      <c r="D10" s="63">
        <v>83</v>
      </c>
      <c r="E10" s="64">
        <v>6606</v>
      </c>
      <c r="F10" s="65">
        <v>88</v>
      </c>
      <c r="G10" s="66">
        <v>6606</v>
      </c>
      <c r="H10" s="63">
        <v>90</v>
      </c>
      <c r="I10" s="64">
        <v>6606</v>
      </c>
      <c r="J10" s="65">
        <v>94</v>
      </c>
      <c r="K10" s="67">
        <v>6671</v>
      </c>
      <c r="L10" s="55">
        <v>100</v>
      </c>
      <c r="M10" s="58">
        <v>6671</v>
      </c>
      <c r="N10" s="59">
        <v>100</v>
      </c>
      <c r="O10" s="60">
        <v>6671</v>
      </c>
      <c r="P10" s="59">
        <v>102</v>
      </c>
      <c r="Q10" s="60">
        <v>6671</v>
      </c>
      <c r="R10" s="59">
        <v>102</v>
      </c>
      <c r="S10" s="60">
        <v>6671</v>
      </c>
      <c r="T10" s="86">
        <v>102</v>
      </c>
      <c r="U10" s="87">
        <v>6671</v>
      </c>
      <c r="V10" s="59">
        <v>103</v>
      </c>
      <c r="W10" s="60">
        <v>6671</v>
      </c>
      <c r="X10" s="59">
        <v>104</v>
      </c>
      <c r="Y10" s="60">
        <v>6671</v>
      </c>
      <c r="Z10" s="92"/>
      <c r="AA10" s="92"/>
    </row>
    <row r="11" spans="2:29" ht="15" customHeight="1" x14ac:dyDescent="0.25">
      <c r="B11" s="61" t="s">
        <v>14</v>
      </c>
      <c r="C11" s="62" t="s">
        <v>15</v>
      </c>
      <c r="D11" s="63">
        <v>124</v>
      </c>
      <c r="E11" s="64">
        <v>55317</v>
      </c>
      <c r="F11" s="65">
        <v>131</v>
      </c>
      <c r="G11" s="66">
        <v>76219.5</v>
      </c>
      <c r="H11" s="63">
        <v>135</v>
      </c>
      <c r="I11" s="64">
        <v>77098.5</v>
      </c>
      <c r="J11" s="65">
        <v>141</v>
      </c>
      <c r="K11" s="67">
        <v>77098.5</v>
      </c>
      <c r="L11" s="55">
        <v>146</v>
      </c>
      <c r="M11" s="58">
        <v>77098.5</v>
      </c>
      <c r="N11" s="59">
        <v>149</v>
      </c>
      <c r="O11" s="60">
        <v>77098.5</v>
      </c>
      <c r="P11" s="59">
        <v>152</v>
      </c>
      <c r="Q11" s="60">
        <v>77098.5</v>
      </c>
      <c r="R11" s="59">
        <v>153</v>
      </c>
      <c r="S11" s="60">
        <v>77098.5</v>
      </c>
      <c r="T11" s="86">
        <v>158</v>
      </c>
      <c r="U11" s="87">
        <v>77184.5</v>
      </c>
      <c r="V11" s="59">
        <v>161</v>
      </c>
      <c r="W11" s="60">
        <v>77184.5</v>
      </c>
      <c r="X11" s="59">
        <v>164</v>
      </c>
      <c r="Y11" s="60">
        <v>77184.5</v>
      </c>
      <c r="Z11" s="92"/>
      <c r="AA11" s="92"/>
      <c r="AB11" s="16"/>
      <c r="AC11" s="16"/>
    </row>
    <row r="12" spans="2:29" ht="15" customHeight="1" x14ac:dyDescent="0.25">
      <c r="B12" s="61" t="s">
        <v>16</v>
      </c>
      <c r="C12" s="62" t="s">
        <v>17</v>
      </c>
      <c r="D12" s="63">
        <v>153</v>
      </c>
      <c r="E12" s="64">
        <v>19788</v>
      </c>
      <c r="F12" s="65">
        <v>157</v>
      </c>
      <c r="G12" s="66">
        <v>20179</v>
      </c>
      <c r="H12" s="63">
        <v>159</v>
      </c>
      <c r="I12" s="64">
        <v>20179</v>
      </c>
      <c r="J12" s="65">
        <v>163</v>
      </c>
      <c r="K12" s="67">
        <v>20179</v>
      </c>
      <c r="L12" s="55">
        <v>168</v>
      </c>
      <c r="M12" s="58">
        <v>20179</v>
      </c>
      <c r="N12" s="59">
        <v>168</v>
      </c>
      <c r="O12" s="60">
        <v>20179</v>
      </c>
      <c r="P12" s="59">
        <v>169</v>
      </c>
      <c r="Q12" s="60">
        <v>20179</v>
      </c>
      <c r="R12" s="59">
        <v>174</v>
      </c>
      <c r="S12" s="60">
        <v>20179</v>
      </c>
      <c r="T12" s="86">
        <v>178</v>
      </c>
      <c r="U12" s="87">
        <v>20179</v>
      </c>
      <c r="V12" s="59">
        <v>181</v>
      </c>
      <c r="W12" s="60">
        <v>20179</v>
      </c>
      <c r="X12" s="59">
        <v>181</v>
      </c>
      <c r="Y12" s="60">
        <v>20179</v>
      </c>
      <c r="Z12" s="92"/>
      <c r="AA12" s="92"/>
    </row>
    <row r="13" spans="2:29" ht="15" customHeight="1" x14ac:dyDescent="0.25">
      <c r="B13" s="61" t="s">
        <v>18</v>
      </c>
      <c r="C13" s="62" t="s">
        <v>19</v>
      </c>
      <c r="D13" s="63">
        <v>195</v>
      </c>
      <c r="E13" s="64">
        <v>37697</v>
      </c>
      <c r="F13" s="65">
        <v>204</v>
      </c>
      <c r="G13" s="66">
        <v>37697</v>
      </c>
      <c r="H13" s="63">
        <v>209</v>
      </c>
      <c r="I13" s="64">
        <v>37920</v>
      </c>
      <c r="J13" s="65">
        <v>212</v>
      </c>
      <c r="K13" s="67">
        <v>37980</v>
      </c>
      <c r="L13" s="55">
        <v>216</v>
      </c>
      <c r="M13" s="58">
        <v>38380</v>
      </c>
      <c r="N13" s="59">
        <v>218</v>
      </c>
      <c r="O13" s="60">
        <v>38380</v>
      </c>
      <c r="P13" s="59">
        <v>220</v>
      </c>
      <c r="Q13" s="60">
        <v>38380</v>
      </c>
      <c r="R13" s="59">
        <v>222</v>
      </c>
      <c r="S13" s="60">
        <v>38380</v>
      </c>
      <c r="T13" s="86">
        <v>222</v>
      </c>
      <c r="U13" s="87">
        <v>38390</v>
      </c>
      <c r="V13" s="59">
        <v>227</v>
      </c>
      <c r="W13" s="60">
        <v>38707</v>
      </c>
      <c r="X13" s="59">
        <v>230</v>
      </c>
      <c r="Y13" s="60">
        <v>38725</v>
      </c>
      <c r="Z13" s="92"/>
      <c r="AA13" s="92"/>
    </row>
    <row r="14" spans="2:29" ht="15" customHeight="1" x14ac:dyDescent="0.25">
      <c r="B14" s="61" t="s">
        <v>20</v>
      </c>
      <c r="C14" s="62" t="s">
        <v>21</v>
      </c>
      <c r="D14" s="63">
        <v>167</v>
      </c>
      <c r="E14" s="64">
        <v>32356</v>
      </c>
      <c r="F14" s="65">
        <v>177</v>
      </c>
      <c r="G14" s="66">
        <v>34546</v>
      </c>
      <c r="H14" s="63">
        <v>183</v>
      </c>
      <c r="I14" s="64">
        <v>35396</v>
      </c>
      <c r="J14" s="65">
        <v>193</v>
      </c>
      <c r="K14" s="67">
        <v>36211</v>
      </c>
      <c r="L14" s="55">
        <v>203</v>
      </c>
      <c r="M14" s="58">
        <v>41207</v>
      </c>
      <c r="N14" s="59">
        <v>208</v>
      </c>
      <c r="O14" s="60">
        <v>41377</v>
      </c>
      <c r="P14" s="59">
        <v>210</v>
      </c>
      <c r="Q14" s="60">
        <v>41377</v>
      </c>
      <c r="R14" s="59">
        <v>212</v>
      </c>
      <c r="S14" s="60">
        <v>41446</v>
      </c>
      <c r="T14" s="86">
        <v>214</v>
      </c>
      <c r="U14" s="87">
        <v>41495</v>
      </c>
      <c r="V14" s="59">
        <v>216</v>
      </c>
      <c r="W14" s="60">
        <v>41496</v>
      </c>
      <c r="X14" s="59">
        <v>219</v>
      </c>
      <c r="Y14" s="60">
        <v>42496</v>
      </c>
      <c r="Z14" s="92"/>
      <c r="AA14" s="92"/>
    </row>
    <row r="15" spans="2:29" ht="15" customHeight="1" x14ac:dyDescent="0.25">
      <c r="B15" s="61" t="s">
        <v>22</v>
      </c>
      <c r="C15" s="62" t="s">
        <v>23</v>
      </c>
      <c r="D15" s="63">
        <v>133</v>
      </c>
      <c r="E15" s="64">
        <v>7972</v>
      </c>
      <c r="F15" s="65">
        <v>141</v>
      </c>
      <c r="G15" s="66">
        <v>8278</v>
      </c>
      <c r="H15" s="63">
        <v>167</v>
      </c>
      <c r="I15" s="64">
        <v>9121</v>
      </c>
      <c r="J15" s="65">
        <v>173</v>
      </c>
      <c r="K15" s="67">
        <v>11328</v>
      </c>
      <c r="L15" s="55">
        <v>185</v>
      </c>
      <c r="M15" s="58">
        <v>12065</v>
      </c>
      <c r="N15" s="59">
        <v>189</v>
      </c>
      <c r="O15" s="60">
        <v>12366</v>
      </c>
      <c r="P15" s="59">
        <v>191</v>
      </c>
      <c r="Q15" s="60">
        <v>12427</v>
      </c>
      <c r="R15" s="59">
        <v>192</v>
      </c>
      <c r="S15" s="60">
        <v>12552</v>
      </c>
      <c r="T15" s="86">
        <v>198</v>
      </c>
      <c r="U15" s="87">
        <v>12783</v>
      </c>
      <c r="V15" s="59">
        <v>198</v>
      </c>
      <c r="W15" s="60">
        <v>12910</v>
      </c>
      <c r="X15" s="59">
        <v>200</v>
      </c>
      <c r="Y15" s="60">
        <v>13020</v>
      </c>
      <c r="Z15" s="92"/>
      <c r="AA15" s="92"/>
    </row>
    <row r="16" spans="2:29" ht="15.75" x14ac:dyDescent="0.25">
      <c r="B16" s="61" t="s">
        <v>24</v>
      </c>
      <c r="C16" s="62" t="s">
        <v>25</v>
      </c>
      <c r="D16" s="63">
        <v>147</v>
      </c>
      <c r="E16" s="64">
        <v>14455</v>
      </c>
      <c r="F16" s="65">
        <v>157</v>
      </c>
      <c r="G16" s="66">
        <v>14471</v>
      </c>
      <c r="H16" s="63">
        <v>163</v>
      </c>
      <c r="I16" s="64">
        <v>14581</v>
      </c>
      <c r="J16" s="65">
        <v>170</v>
      </c>
      <c r="K16" s="67">
        <v>15126</v>
      </c>
      <c r="L16" s="55">
        <v>177</v>
      </c>
      <c r="M16" s="58">
        <v>16029</v>
      </c>
      <c r="N16" s="59">
        <v>178</v>
      </c>
      <c r="O16" s="60">
        <v>16029</v>
      </c>
      <c r="P16" s="59">
        <v>179</v>
      </c>
      <c r="Q16" s="60">
        <v>16105</v>
      </c>
      <c r="R16" s="59">
        <v>183</v>
      </c>
      <c r="S16" s="60">
        <v>16255</v>
      </c>
      <c r="T16" s="86">
        <v>189</v>
      </c>
      <c r="U16" s="87">
        <v>16838</v>
      </c>
      <c r="V16" s="59">
        <v>193</v>
      </c>
      <c r="W16" s="60">
        <v>17684</v>
      </c>
      <c r="X16" s="59">
        <v>193</v>
      </c>
      <c r="Y16" s="60">
        <v>17684</v>
      </c>
      <c r="Z16" s="92"/>
      <c r="AA16" s="92"/>
    </row>
    <row r="17" spans="2:37" ht="15.75" x14ac:dyDescent="0.25">
      <c r="B17" s="61" t="s">
        <v>26</v>
      </c>
      <c r="C17" s="62" t="s">
        <v>27</v>
      </c>
      <c r="D17" s="63">
        <v>146</v>
      </c>
      <c r="E17" s="64">
        <v>51219</v>
      </c>
      <c r="F17" s="65">
        <v>151</v>
      </c>
      <c r="G17" s="66">
        <v>51219</v>
      </c>
      <c r="H17" s="63">
        <v>153</v>
      </c>
      <c r="I17" s="64">
        <v>51219</v>
      </c>
      <c r="J17" s="65">
        <v>155</v>
      </c>
      <c r="K17" s="67">
        <v>51559</v>
      </c>
      <c r="L17" s="55">
        <v>155</v>
      </c>
      <c r="M17" s="58">
        <v>51566</v>
      </c>
      <c r="N17" s="59">
        <v>161</v>
      </c>
      <c r="O17" s="60">
        <v>51716</v>
      </c>
      <c r="P17" s="59">
        <v>165</v>
      </c>
      <c r="Q17" s="60">
        <v>51716</v>
      </c>
      <c r="R17" s="59">
        <v>165</v>
      </c>
      <c r="S17" s="60">
        <v>51734</v>
      </c>
      <c r="T17" s="86">
        <v>165</v>
      </c>
      <c r="U17" s="87">
        <v>51779</v>
      </c>
      <c r="V17" s="59">
        <v>166</v>
      </c>
      <c r="W17" s="60">
        <v>51806</v>
      </c>
      <c r="X17" s="59">
        <v>166</v>
      </c>
      <c r="Y17" s="60">
        <v>51815</v>
      </c>
      <c r="Z17" s="92"/>
      <c r="AA17" s="92"/>
    </row>
    <row r="18" spans="2:37" ht="15.75" x14ac:dyDescent="0.25">
      <c r="B18" s="61" t="s">
        <v>28</v>
      </c>
      <c r="C18" s="62" t="s">
        <v>29</v>
      </c>
      <c r="D18" s="63">
        <v>204</v>
      </c>
      <c r="E18" s="64">
        <v>4353</v>
      </c>
      <c r="F18" s="65">
        <v>216</v>
      </c>
      <c r="G18" s="66">
        <v>4353</v>
      </c>
      <c r="H18" s="63">
        <v>236</v>
      </c>
      <c r="I18" s="64">
        <v>4548</v>
      </c>
      <c r="J18" s="65">
        <v>247</v>
      </c>
      <c r="K18" s="67">
        <v>4604</v>
      </c>
      <c r="L18" s="55">
        <v>259</v>
      </c>
      <c r="M18" s="58">
        <v>4622</v>
      </c>
      <c r="N18" s="59">
        <v>270</v>
      </c>
      <c r="O18" s="60">
        <v>4622</v>
      </c>
      <c r="P18" s="59">
        <v>272</v>
      </c>
      <c r="Q18" s="60">
        <v>4654</v>
      </c>
      <c r="R18" s="59">
        <v>274</v>
      </c>
      <c r="S18" s="60">
        <v>4704</v>
      </c>
      <c r="T18" s="86">
        <v>277</v>
      </c>
      <c r="U18" s="87">
        <v>4749</v>
      </c>
      <c r="V18" s="59">
        <v>281</v>
      </c>
      <c r="W18" s="60">
        <v>4866</v>
      </c>
      <c r="X18" s="59">
        <v>283</v>
      </c>
      <c r="Y18" s="60">
        <v>4866</v>
      </c>
      <c r="Z18" s="92"/>
      <c r="AA18" s="92"/>
      <c r="AJ18" s="11"/>
      <c r="AK18" s="11"/>
    </row>
    <row r="19" spans="2:37" ht="15.75" x14ac:dyDescent="0.25">
      <c r="B19" s="61" t="s">
        <v>30</v>
      </c>
      <c r="C19" s="62" t="s">
        <v>31</v>
      </c>
      <c r="D19" s="63">
        <v>159</v>
      </c>
      <c r="E19" s="64">
        <v>22915</v>
      </c>
      <c r="F19" s="65">
        <v>164</v>
      </c>
      <c r="G19" s="66">
        <v>22915</v>
      </c>
      <c r="H19" s="63">
        <v>173</v>
      </c>
      <c r="I19" s="64">
        <v>22919</v>
      </c>
      <c r="J19" s="65">
        <v>176</v>
      </c>
      <c r="K19" s="67">
        <v>22919</v>
      </c>
      <c r="L19" s="55">
        <v>193</v>
      </c>
      <c r="M19" s="58">
        <v>22919</v>
      </c>
      <c r="N19" s="59">
        <v>195</v>
      </c>
      <c r="O19" s="60">
        <v>22919</v>
      </c>
      <c r="P19" s="59">
        <v>198</v>
      </c>
      <c r="Q19" s="60">
        <v>22935</v>
      </c>
      <c r="R19" s="59">
        <v>200</v>
      </c>
      <c r="S19" s="60">
        <v>22944</v>
      </c>
      <c r="T19" s="86">
        <v>201</v>
      </c>
      <c r="U19" s="87">
        <v>22944</v>
      </c>
      <c r="V19" s="59">
        <v>205</v>
      </c>
      <c r="W19" s="60">
        <v>22964</v>
      </c>
      <c r="X19" s="59">
        <v>205</v>
      </c>
      <c r="Y19" s="60">
        <v>22964</v>
      </c>
      <c r="Z19" s="92"/>
      <c r="AA19" s="92"/>
    </row>
    <row r="20" spans="2:37" ht="15.75" x14ac:dyDescent="0.25">
      <c r="B20" s="61" t="s">
        <v>32</v>
      </c>
      <c r="C20" s="62" t="s">
        <v>33</v>
      </c>
      <c r="D20" s="63">
        <v>26</v>
      </c>
      <c r="E20" s="64">
        <v>1067</v>
      </c>
      <c r="F20" s="65">
        <v>40</v>
      </c>
      <c r="G20" s="66">
        <v>2479</v>
      </c>
      <c r="H20" s="63">
        <v>41</v>
      </c>
      <c r="I20" s="64">
        <v>2479</v>
      </c>
      <c r="J20" s="65">
        <v>41</v>
      </c>
      <c r="K20" s="67">
        <v>2479</v>
      </c>
      <c r="L20" s="55">
        <v>47</v>
      </c>
      <c r="M20" s="58">
        <v>2877</v>
      </c>
      <c r="N20" s="59">
        <v>48</v>
      </c>
      <c r="O20" s="60">
        <v>2987</v>
      </c>
      <c r="P20" s="59">
        <v>48</v>
      </c>
      <c r="Q20" s="60">
        <v>2987</v>
      </c>
      <c r="R20" s="59">
        <v>48</v>
      </c>
      <c r="S20" s="60">
        <v>2987</v>
      </c>
      <c r="T20" s="86">
        <v>49</v>
      </c>
      <c r="U20" s="87">
        <v>2996</v>
      </c>
      <c r="V20" s="59">
        <v>49</v>
      </c>
      <c r="W20" s="60">
        <v>2996</v>
      </c>
      <c r="X20" s="59">
        <v>50</v>
      </c>
      <c r="Y20" s="60">
        <v>2996</v>
      </c>
      <c r="Z20" s="92"/>
      <c r="AA20" s="92"/>
    </row>
    <row r="21" spans="2:37" ht="15.75" x14ac:dyDescent="0.25">
      <c r="B21" s="61" t="s">
        <v>34</v>
      </c>
      <c r="C21" s="62" t="s">
        <v>35</v>
      </c>
      <c r="D21" s="63">
        <v>243</v>
      </c>
      <c r="E21" s="64">
        <v>18007</v>
      </c>
      <c r="F21" s="65">
        <v>243</v>
      </c>
      <c r="G21" s="66">
        <v>18007</v>
      </c>
      <c r="H21" s="63">
        <v>250</v>
      </c>
      <c r="I21" s="64">
        <v>18039</v>
      </c>
      <c r="J21" s="65">
        <v>251</v>
      </c>
      <c r="K21" s="67">
        <v>18041</v>
      </c>
      <c r="L21" s="55">
        <v>254</v>
      </c>
      <c r="M21" s="58">
        <v>18241</v>
      </c>
      <c r="N21" s="59">
        <v>254</v>
      </c>
      <c r="O21" s="60">
        <v>18241</v>
      </c>
      <c r="P21" s="59">
        <v>256</v>
      </c>
      <c r="Q21" s="60">
        <v>18254</v>
      </c>
      <c r="R21" s="59">
        <v>257</v>
      </c>
      <c r="S21" s="60">
        <v>18256</v>
      </c>
      <c r="T21" s="86">
        <v>258</v>
      </c>
      <c r="U21" s="87">
        <v>18256</v>
      </c>
      <c r="V21" s="59">
        <v>258</v>
      </c>
      <c r="W21" s="60">
        <v>18279</v>
      </c>
      <c r="X21" s="59">
        <v>260</v>
      </c>
      <c r="Y21" s="60">
        <v>18279</v>
      </c>
      <c r="Z21" s="92"/>
      <c r="AA21" s="92"/>
    </row>
    <row r="22" spans="2:37" ht="15.75" x14ac:dyDescent="0.25">
      <c r="B22" s="61" t="s">
        <v>36</v>
      </c>
      <c r="C22" s="62" t="s">
        <v>37</v>
      </c>
      <c r="D22" s="63">
        <v>192</v>
      </c>
      <c r="E22" s="64">
        <v>22422</v>
      </c>
      <c r="F22" s="65">
        <v>202</v>
      </c>
      <c r="G22" s="66">
        <v>22422</v>
      </c>
      <c r="H22" s="63">
        <v>204</v>
      </c>
      <c r="I22" s="64">
        <v>22422</v>
      </c>
      <c r="J22" s="65">
        <v>204</v>
      </c>
      <c r="K22" s="67">
        <v>22422</v>
      </c>
      <c r="L22" s="55">
        <v>208</v>
      </c>
      <c r="M22" s="58">
        <v>22422</v>
      </c>
      <c r="N22" s="59">
        <v>210</v>
      </c>
      <c r="O22" s="60">
        <v>22422</v>
      </c>
      <c r="P22" s="59">
        <v>210</v>
      </c>
      <c r="Q22" s="60">
        <v>22422</v>
      </c>
      <c r="R22" s="59">
        <v>210</v>
      </c>
      <c r="S22" s="60">
        <v>22422</v>
      </c>
      <c r="T22" s="86">
        <v>211</v>
      </c>
      <c r="U22" s="87">
        <v>22431</v>
      </c>
      <c r="V22" s="59">
        <v>211</v>
      </c>
      <c r="W22" s="60">
        <v>22431</v>
      </c>
      <c r="X22" s="59">
        <v>213</v>
      </c>
      <c r="Y22" s="60">
        <v>22431</v>
      </c>
      <c r="Z22" s="92"/>
      <c r="AA22" s="92"/>
    </row>
    <row r="23" spans="2:37" ht="15.75" x14ac:dyDescent="0.25">
      <c r="B23" s="61" t="s">
        <v>38</v>
      </c>
      <c r="C23" s="62" t="s">
        <v>39</v>
      </c>
      <c r="D23" s="63">
        <v>90</v>
      </c>
      <c r="E23" s="64">
        <v>3534</v>
      </c>
      <c r="F23" s="65">
        <v>92</v>
      </c>
      <c r="G23" s="66">
        <v>3534</v>
      </c>
      <c r="H23" s="63">
        <v>92</v>
      </c>
      <c r="I23" s="64">
        <v>3534</v>
      </c>
      <c r="J23" s="65">
        <v>94</v>
      </c>
      <c r="K23" s="67">
        <v>3554</v>
      </c>
      <c r="L23" s="55">
        <v>98</v>
      </c>
      <c r="M23" s="58">
        <v>3554</v>
      </c>
      <c r="N23" s="59">
        <v>99</v>
      </c>
      <c r="O23" s="60">
        <v>3554</v>
      </c>
      <c r="P23" s="59">
        <v>100</v>
      </c>
      <c r="Q23" s="60">
        <v>3554</v>
      </c>
      <c r="R23" s="59">
        <v>102</v>
      </c>
      <c r="S23" s="60">
        <v>3554</v>
      </c>
      <c r="T23" s="86">
        <v>104</v>
      </c>
      <c r="U23" s="87">
        <v>3554</v>
      </c>
      <c r="V23" s="59">
        <v>106</v>
      </c>
      <c r="W23" s="60">
        <v>3554</v>
      </c>
      <c r="X23" s="59">
        <v>109</v>
      </c>
      <c r="Y23" s="60">
        <v>3554</v>
      </c>
      <c r="Z23" s="92"/>
      <c r="AA23" s="92"/>
    </row>
    <row r="24" spans="2:37" ht="15.75" x14ac:dyDescent="0.25">
      <c r="B24" s="61" t="s">
        <v>40</v>
      </c>
      <c r="C24" s="62" t="s">
        <v>41</v>
      </c>
      <c r="D24" s="63">
        <v>97</v>
      </c>
      <c r="E24" s="64">
        <v>8685</v>
      </c>
      <c r="F24" s="65">
        <v>97</v>
      </c>
      <c r="G24" s="66">
        <v>8685</v>
      </c>
      <c r="H24" s="63">
        <v>98</v>
      </c>
      <c r="I24" s="64">
        <v>8689</v>
      </c>
      <c r="J24" s="65">
        <v>99</v>
      </c>
      <c r="K24" s="67">
        <v>8729</v>
      </c>
      <c r="L24" s="55">
        <v>104</v>
      </c>
      <c r="M24" s="58">
        <v>8769</v>
      </c>
      <c r="N24" s="59">
        <v>104</v>
      </c>
      <c r="O24" s="60">
        <v>8769</v>
      </c>
      <c r="P24" s="59">
        <v>104</v>
      </c>
      <c r="Q24" s="60">
        <v>8769</v>
      </c>
      <c r="R24" s="59">
        <v>105</v>
      </c>
      <c r="S24" s="60">
        <v>8769</v>
      </c>
      <c r="T24" s="86">
        <v>106</v>
      </c>
      <c r="U24" s="87">
        <v>8769</v>
      </c>
      <c r="V24" s="59">
        <v>106</v>
      </c>
      <c r="W24" s="60">
        <v>8769</v>
      </c>
      <c r="X24" s="59">
        <v>106</v>
      </c>
      <c r="Y24" s="60">
        <v>8769</v>
      </c>
      <c r="Z24" s="92"/>
      <c r="AA24" s="92"/>
    </row>
    <row r="25" spans="2:37" ht="15.75" x14ac:dyDescent="0.25">
      <c r="B25" s="61" t="s">
        <v>42</v>
      </c>
      <c r="C25" s="62" t="s">
        <v>43</v>
      </c>
      <c r="D25" s="63">
        <v>130</v>
      </c>
      <c r="E25" s="64">
        <v>113123.11</v>
      </c>
      <c r="F25" s="65">
        <v>137</v>
      </c>
      <c r="G25" s="66">
        <v>113123.11</v>
      </c>
      <c r="H25" s="63">
        <v>137</v>
      </c>
      <c r="I25" s="64">
        <v>113123.11</v>
      </c>
      <c r="J25" s="65">
        <v>145</v>
      </c>
      <c r="K25" s="67">
        <v>113693.11</v>
      </c>
      <c r="L25" s="55">
        <v>154</v>
      </c>
      <c r="M25" s="58">
        <v>114443.11</v>
      </c>
      <c r="N25" s="59">
        <v>157</v>
      </c>
      <c r="O25" s="60">
        <v>115443.11</v>
      </c>
      <c r="P25" s="59">
        <v>157</v>
      </c>
      <c r="Q25" s="60">
        <v>115443.11</v>
      </c>
      <c r="R25" s="59">
        <v>159</v>
      </c>
      <c r="S25" s="60">
        <v>115443.11</v>
      </c>
      <c r="T25" s="86">
        <v>160</v>
      </c>
      <c r="U25" s="87">
        <v>115443.11</v>
      </c>
      <c r="V25" s="59">
        <v>161</v>
      </c>
      <c r="W25" s="60">
        <v>115507.11</v>
      </c>
      <c r="X25" s="59">
        <v>164</v>
      </c>
      <c r="Y25" s="60">
        <v>117507.11</v>
      </c>
      <c r="Z25" s="92"/>
      <c r="AA25" s="92"/>
    </row>
    <row r="26" spans="2:37" ht="15.75" x14ac:dyDescent="0.25">
      <c r="B26" s="61" t="s">
        <v>44</v>
      </c>
      <c r="C26" s="62" t="s">
        <v>45</v>
      </c>
      <c r="D26" s="63">
        <v>47</v>
      </c>
      <c r="E26" s="64">
        <v>1210</v>
      </c>
      <c r="F26" s="65">
        <v>50</v>
      </c>
      <c r="G26" s="66">
        <v>2910</v>
      </c>
      <c r="H26" s="63">
        <v>56</v>
      </c>
      <c r="I26" s="64">
        <v>2910</v>
      </c>
      <c r="J26" s="65">
        <v>56</v>
      </c>
      <c r="K26" s="67">
        <v>3210</v>
      </c>
      <c r="L26" s="55">
        <v>56</v>
      </c>
      <c r="M26" s="58">
        <v>3810</v>
      </c>
      <c r="N26" s="59">
        <v>56</v>
      </c>
      <c r="O26" s="60">
        <v>4290</v>
      </c>
      <c r="P26" s="59">
        <v>56</v>
      </c>
      <c r="Q26" s="60">
        <v>4290</v>
      </c>
      <c r="R26" s="59">
        <v>57</v>
      </c>
      <c r="S26" s="60">
        <v>4290</v>
      </c>
      <c r="T26" s="86">
        <v>58</v>
      </c>
      <c r="U26" s="87">
        <v>4290</v>
      </c>
      <c r="V26" s="59">
        <v>58</v>
      </c>
      <c r="W26" s="60">
        <v>4290</v>
      </c>
      <c r="X26" s="59">
        <v>59</v>
      </c>
      <c r="Y26" s="60">
        <v>4290</v>
      </c>
      <c r="Z26" s="92"/>
      <c r="AA26" s="92"/>
    </row>
    <row r="27" spans="2:37" ht="15.75" x14ac:dyDescent="0.25">
      <c r="B27" s="61" t="s">
        <v>46</v>
      </c>
      <c r="C27" s="62" t="s">
        <v>47</v>
      </c>
      <c r="D27" s="63">
        <v>82</v>
      </c>
      <c r="E27" s="64">
        <v>2726</v>
      </c>
      <c r="F27" s="65">
        <v>83</v>
      </c>
      <c r="G27" s="66">
        <v>2726</v>
      </c>
      <c r="H27" s="63">
        <v>85</v>
      </c>
      <c r="I27" s="64">
        <v>2726</v>
      </c>
      <c r="J27" s="65">
        <v>88</v>
      </c>
      <c r="K27" s="67">
        <v>2726</v>
      </c>
      <c r="L27" s="55">
        <v>97</v>
      </c>
      <c r="M27" s="58">
        <v>2806</v>
      </c>
      <c r="N27" s="59">
        <v>98</v>
      </c>
      <c r="O27" s="60">
        <v>2806</v>
      </c>
      <c r="P27" s="59">
        <v>99</v>
      </c>
      <c r="Q27" s="60">
        <v>2806</v>
      </c>
      <c r="R27" s="59">
        <v>100</v>
      </c>
      <c r="S27" s="60">
        <v>2806</v>
      </c>
      <c r="T27" s="86">
        <v>102</v>
      </c>
      <c r="U27" s="87">
        <v>3233</v>
      </c>
      <c r="V27" s="59">
        <v>103</v>
      </c>
      <c r="W27" s="60">
        <v>3233</v>
      </c>
      <c r="X27" s="59">
        <v>105</v>
      </c>
      <c r="Y27" s="60">
        <v>3233</v>
      </c>
      <c r="Z27" s="92"/>
      <c r="AA27" s="92"/>
    </row>
    <row r="28" spans="2:37" ht="15.75" x14ac:dyDescent="0.25">
      <c r="B28" s="61" t="s">
        <v>48</v>
      </c>
      <c r="C28" s="62" t="s">
        <v>49</v>
      </c>
      <c r="D28" s="63">
        <v>19</v>
      </c>
      <c r="E28" s="64">
        <v>946</v>
      </c>
      <c r="F28" s="65">
        <v>19</v>
      </c>
      <c r="G28" s="66">
        <v>946</v>
      </c>
      <c r="H28" s="63">
        <v>19</v>
      </c>
      <c r="I28" s="64">
        <v>949</v>
      </c>
      <c r="J28" s="65">
        <v>21</v>
      </c>
      <c r="K28" s="67">
        <v>980.7</v>
      </c>
      <c r="L28" s="55">
        <v>22</v>
      </c>
      <c r="M28" s="58">
        <v>1020.7</v>
      </c>
      <c r="N28" s="59">
        <v>23</v>
      </c>
      <c r="O28" s="60">
        <v>1031.7</v>
      </c>
      <c r="P28" s="59">
        <v>23</v>
      </c>
      <c r="Q28" s="60">
        <v>1031.7</v>
      </c>
      <c r="R28" s="59">
        <v>24</v>
      </c>
      <c r="S28" s="60">
        <v>1056.7</v>
      </c>
      <c r="T28" s="86">
        <v>24</v>
      </c>
      <c r="U28" s="87">
        <v>1056.7</v>
      </c>
      <c r="V28" s="59">
        <v>25</v>
      </c>
      <c r="W28" s="60">
        <v>1556.7</v>
      </c>
      <c r="X28" s="59">
        <v>26</v>
      </c>
      <c r="Y28" s="60">
        <v>1664.7</v>
      </c>
      <c r="Z28" s="92"/>
      <c r="AA28" s="92"/>
    </row>
    <row r="29" spans="2:37" ht="15.75" x14ac:dyDescent="0.25">
      <c r="B29" s="61" t="s">
        <v>50</v>
      </c>
      <c r="C29" s="62" t="s">
        <v>51</v>
      </c>
      <c r="D29" s="63">
        <v>163</v>
      </c>
      <c r="E29" s="64">
        <v>5740</v>
      </c>
      <c r="F29" s="65">
        <v>169</v>
      </c>
      <c r="G29" s="66">
        <v>5740</v>
      </c>
      <c r="H29" s="63">
        <v>173</v>
      </c>
      <c r="I29" s="64">
        <v>5740</v>
      </c>
      <c r="J29" s="65">
        <v>176</v>
      </c>
      <c r="K29" s="67">
        <v>5860</v>
      </c>
      <c r="L29" s="55">
        <v>181</v>
      </c>
      <c r="M29" s="58">
        <v>5860</v>
      </c>
      <c r="N29" s="59">
        <v>181</v>
      </c>
      <c r="O29" s="60">
        <v>5860</v>
      </c>
      <c r="P29" s="59">
        <v>181</v>
      </c>
      <c r="Q29" s="60">
        <v>5860</v>
      </c>
      <c r="R29" s="59">
        <v>182</v>
      </c>
      <c r="S29" s="60">
        <v>5860</v>
      </c>
      <c r="T29" s="86">
        <v>182</v>
      </c>
      <c r="U29" s="87">
        <v>5860</v>
      </c>
      <c r="V29" s="59">
        <v>182</v>
      </c>
      <c r="W29" s="60">
        <v>5860</v>
      </c>
      <c r="X29" s="59">
        <v>185</v>
      </c>
      <c r="Y29" s="60">
        <v>5860</v>
      </c>
      <c r="Z29" s="92"/>
      <c r="AA29" s="92"/>
    </row>
    <row r="30" spans="2:37" ht="15.75" x14ac:dyDescent="0.25">
      <c r="B30" s="61" t="s">
        <v>52</v>
      </c>
      <c r="C30" s="62" t="s">
        <v>53</v>
      </c>
      <c r="D30" s="63">
        <v>169</v>
      </c>
      <c r="E30" s="64">
        <v>180133</v>
      </c>
      <c r="F30" s="65">
        <v>183</v>
      </c>
      <c r="G30" s="66">
        <v>180653</v>
      </c>
      <c r="H30" s="63">
        <v>192</v>
      </c>
      <c r="I30" s="64">
        <v>180783</v>
      </c>
      <c r="J30" s="65">
        <v>220</v>
      </c>
      <c r="K30" s="67">
        <v>180934</v>
      </c>
      <c r="L30" s="55">
        <v>243</v>
      </c>
      <c r="M30" s="58">
        <v>181597</v>
      </c>
      <c r="N30" s="59">
        <v>258</v>
      </c>
      <c r="O30" s="60">
        <v>183465</v>
      </c>
      <c r="P30" s="59">
        <v>259</v>
      </c>
      <c r="Q30" s="60">
        <v>183478</v>
      </c>
      <c r="R30" s="59">
        <v>260</v>
      </c>
      <c r="S30" s="60">
        <v>183478</v>
      </c>
      <c r="T30" s="86">
        <v>262</v>
      </c>
      <c r="U30" s="87">
        <v>183496</v>
      </c>
      <c r="V30" s="59">
        <v>263</v>
      </c>
      <c r="W30" s="60">
        <v>183514</v>
      </c>
      <c r="X30" s="59">
        <v>269</v>
      </c>
      <c r="Y30" s="60">
        <v>213546</v>
      </c>
      <c r="Z30" s="92"/>
      <c r="AA30" s="92"/>
    </row>
    <row r="31" spans="2:37" ht="15.75" x14ac:dyDescent="0.25">
      <c r="B31" s="61" t="s">
        <v>54</v>
      </c>
      <c r="C31" s="62" t="s">
        <v>55</v>
      </c>
      <c r="D31" s="63">
        <v>17</v>
      </c>
      <c r="E31" s="64">
        <v>1648</v>
      </c>
      <c r="F31" s="65">
        <v>18</v>
      </c>
      <c r="G31" s="66">
        <v>1648</v>
      </c>
      <c r="H31" s="63">
        <v>18</v>
      </c>
      <c r="I31" s="64">
        <v>1648</v>
      </c>
      <c r="J31" s="65">
        <v>20</v>
      </c>
      <c r="K31" s="67">
        <v>1648</v>
      </c>
      <c r="L31" s="55">
        <v>22</v>
      </c>
      <c r="M31" s="58">
        <v>1648</v>
      </c>
      <c r="N31" s="59">
        <v>22</v>
      </c>
      <c r="O31" s="60">
        <v>1703</v>
      </c>
      <c r="P31" s="59">
        <v>22</v>
      </c>
      <c r="Q31" s="60">
        <v>1703</v>
      </c>
      <c r="R31" s="59">
        <v>22</v>
      </c>
      <c r="S31" s="60">
        <v>1712</v>
      </c>
      <c r="T31" s="86">
        <v>23</v>
      </c>
      <c r="U31" s="87">
        <v>1718</v>
      </c>
      <c r="V31" s="59">
        <v>24</v>
      </c>
      <c r="W31" s="60">
        <v>1718</v>
      </c>
      <c r="X31" s="59">
        <v>24</v>
      </c>
      <c r="Y31" s="60">
        <v>1718</v>
      </c>
      <c r="Z31" s="92"/>
      <c r="AA31" s="92"/>
    </row>
    <row r="32" spans="2:37" ht="15.75" x14ac:dyDescent="0.25">
      <c r="B32" s="61" t="s">
        <v>56</v>
      </c>
      <c r="C32" s="62" t="s">
        <v>57</v>
      </c>
      <c r="D32" s="63">
        <v>158</v>
      </c>
      <c r="E32" s="64">
        <v>22053</v>
      </c>
      <c r="F32" s="65">
        <v>170</v>
      </c>
      <c r="G32" s="66">
        <v>25953</v>
      </c>
      <c r="H32" s="63">
        <v>176</v>
      </c>
      <c r="I32" s="64">
        <v>28980</v>
      </c>
      <c r="J32" s="65">
        <v>180</v>
      </c>
      <c r="K32" s="67">
        <v>29463</v>
      </c>
      <c r="L32" s="55">
        <v>192</v>
      </c>
      <c r="M32" s="58">
        <v>36410</v>
      </c>
      <c r="N32" s="59">
        <v>195</v>
      </c>
      <c r="O32" s="60">
        <v>36410</v>
      </c>
      <c r="P32" s="59">
        <v>197</v>
      </c>
      <c r="Q32" s="60">
        <v>37402</v>
      </c>
      <c r="R32" s="59">
        <v>202</v>
      </c>
      <c r="S32" s="60">
        <v>37402</v>
      </c>
      <c r="T32" s="86">
        <v>202</v>
      </c>
      <c r="U32" s="87">
        <v>37402</v>
      </c>
      <c r="V32" s="59">
        <v>203</v>
      </c>
      <c r="W32" s="60">
        <v>37402</v>
      </c>
      <c r="X32" s="59">
        <v>213</v>
      </c>
      <c r="Y32" s="60">
        <v>37402</v>
      </c>
      <c r="Z32" s="92"/>
      <c r="AA32" s="92"/>
    </row>
    <row r="33" spans="2:36" ht="15.75" x14ac:dyDescent="0.25">
      <c r="B33" s="61" t="s">
        <v>58</v>
      </c>
      <c r="C33" s="62" t="s">
        <v>59</v>
      </c>
      <c r="D33" s="63">
        <v>143</v>
      </c>
      <c r="E33" s="64">
        <v>4124</v>
      </c>
      <c r="F33" s="65">
        <v>151</v>
      </c>
      <c r="G33" s="66">
        <v>4124</v>
      </c>
      <c r="H33" s="63">
        <v>162</v>
      </c>
      <c r="I33" s="64">
        <v>4318</v>
      </c>
      <c r="J33" s="65">
        <v>170</v>
      </c>
      <c r="K33" s="67">
        <v>4318</v>
      </c>
      <c r="L33" s="55">
        <v>191</v>
      </c>
      <c r="M33" s="58">
        <v>4518</v>
      </c>
      <c r="N33" s="59">
        <v>195</v>
      </c>
      <c r="O33" s="60">
        <v>4552</v>
      </c>
      <c r="P33" s="59">
        <v>195</v>
      </c>
      <c r="Q33" s="60">
        <v>4552</v>
      </c>
      <c r="R33" s="59">
        <v>201</v>
      </c>
      <c r="S33" s="60">
        <v>4641</v>
      </c>
      <c r="T33" s="86">
        <v>207</v>
      </c>
      <c r="U33" s="87">
        <v>4771</v>
      </c>
      <c r="V33" s="59">
        <v>208</v>
      </c>
      <c r="W33" s="60">
        <v>4841</v>
      </c>
      <c r="X33" s="59">
        <v>210</v>
      </c>
      <c r="Y33" s="60">
        <v>4841</v>
      </c>
      <c r="Z33" s="92"/>
      <c r="AA33" s="92"/>
    </row>
    <row r="34" spans="2:36" ht="15.75" x14ac:dyDescent="0.25">
      <c r="B34" s="61" t="s">
        <v>60</v>
      </c>
      <c r="C34" s="62" t="s">
        <v>61</v>
      </c>
      <c r="D34" s="63">
        <v>93</v>
      </c>
      <c r="E34" s="64">
        <v>7840</v>
      </c>
      <c r="F34" s="65">
        <v>102</v>
      </c>
      <c r="G34" s="66">
        <v>7880</v>
      </c>
      <c r="H34" s="63">
        <v>104</v>
      </c>
      <c r="I34" s="64">
        <v>7880</v>
      </c>
      <c r="J34" s="65">
        <v>116</v>
      </c>
      <c r="K34" s="67">
        <v>8211</v>
      </c>
      <c r="L34" s="55">
        <v>127</v>
      </c>
      <c r="M34" s="58">
        <v>8842</v>
      </c>
      <c r="N34" s="59">
        <v>128</v>
      </c>
      <c r="O34" s="60">
        <v>9542</v>
      </c>
      <c r="P34" s="59">
        <v>129</v>
      </c>
      <c r="Q34" s="60">
        <v>9594</v>
      </c>
      <c r="R34" s="59">
        <v>133</v>
      </c>
      <c r="S34" s="60">
        <v>9706</v>
      </c>
      <c r="T34" s="86">
        <v>135</v>
      </c>
      <c r="U34" s="87">
        <v>9752</v>
      </c>
      <c r="V34" s="59">
        <v>136</v>
      </c>
      <c r="W34" s="60">
        <v>9861</v>
      </c>
      <c r="X34" s="59">
        <v>139</v>
      </c>
      <c r="Y34" s="60">
        <v>9861</v>
      </c>
      <c r="Z34" s="92"/>
      <c r="AA34" s="92"/>
    </row>
    <row r="35" spans="2:36" ht="15.75" x14ac:dyDescent="0.25">
      <c r="B35" s="61" t="s">
        <v>62</v>
      </c>
      <c r="C35" s="62" t="s">
        <v>63</v>
      </c>
      <c r="D35" s="63">
        <v>97</v>
      </c>
      <c r="E35" s="64">
        <v>71531</v>
      </c>
      <c r="F35" s="65">
        <v>99</v>
      </c>
      <c r="G35" s="66">
        <v>75531</v>
      </c>
      <c r="H35" s="63">
        <v>100</v>
      </c>
      <c r="I35" s="64">
        <v>75531</v>
      </c>
      <c r="J35" s="65">
        <v>102</v>
      </c>
      <c r="K35" s="67">
        <v>75531</v>
      </c>
      <c r="L35" s="55">
        <v>102</v>
      </c>
      <c r="M35" s="58">
        <v>75546</v>
      </c>
      <c r="N35" s="59">
        <v>103</v>
      </c>
      <c r="O35" s="60">
        <v>80546</v>
      </c>
      <c r="P35" s="59">
        <v>103</v>
      </c>
      <c r="Q35" s="60">
        <v>80546</v>
      </c>
      <c r="R35" s="59">
        <v>105</v>
      </c>
      <c r="S35" s="60">
        <v>80546</v>
      </c>
      <c r="T35" s="86">
        <v>105</v>
      </c>
      <c r="U35" s="87">
        <v>80546</v>
      </c>
      <c r="V35" s="59">
        <v>106</v>
      </c>
      <c r="W35" s="60">
        <v>80546</v>
      </c>
      <c r="X35" s="59">
        <v>107</v>
      </c>
      <c r="Y35" s="60">
        <v>80546</v>
      </c>
      <c r="Z35" s="92"/>
      <c r="AA35" s="92"/>
    </row>
    <row r="36" spans="2:36" ht="15.75" x14ac:dyDescent="0.25">
      <c r="B36" s="61" t="s">
        <v>64</v>
      </c>
      <c r="C36" s="62" t="s">
        <v>65</v>
      </c>
      <c r="D36" s="63">
        <v>68</v>
      </c>
      <c r="E36" s="64">
        <v>15442</v>
      </c>
      <c r="F36" s="65">
        <v>75</v>
      </c>
      <c r="G36" s="66">
        <v>15447</v>
      </c>
      <c r="H36" s="63">
        <v>80</v>
      </c>
      <c r="I36" s="64">
        <v>15495</v>
      </c>
      <c r="J36" s="65">
        <v>83</v>
      </c>
      <c r="K36" s="67">
        <v>15749</v>
      </c>
      <c r="L36" s="55">
        <v>97</v>
      </c>
      <c r="M36" s="58">
        <v>16979</v>
      </c>
      <c r="N36" s="59">
        <v>97</v>
      </c>
      <c r="O36" s="60">
        <v>16979</v>
      </c>
      <c r="P36" s="59">
        <v>98</v>
      </c>
      <c r="Q36" s="60">
        <v>16979</v>
      </c>
      <c r="R36" s="59">
        <v>98</v>
      </c>
      <c r="S36" s="60">
        <v>16979</v>
      </c>
      <c r="T36" s="86">
        <v>99</v>
      </c>
      <c r="U36" s="87">
        <v>16979</v>
      </c>
      <c r="V36" s="59">
        <v>102</v>
      </c>
      <c r="W36" s="60">
        <v>16986</v>
      </c>
      <c r="X36" s="59">
        <v>105</v>
      </c>
      <c r="Y36" s="60">
        <v>17096</v>
      </c>
      <c r="Z36" s="92"/>
      <c r="AA36" s="92"/>
      <c r="AJ36" s="13"/>
    </row>
    <row r="37" spans="2:36" ht="15.75" x14ac:dyDescent="0.25">
      <c r="B37" s="61" t="s">
        <v>66</v>
      </c>
      <c r="C37" s="62" t="s">
        <v>67</v>
      </c>
      <c r="D37" s="63">
        <v>81</v>
      </c>
      <c r="E37" s="64">
        <v>10189</v>
      </c>
      <c r="F37" s="65">
        <v>87</v>
      </c>
      <c r="G37" s="66">
        <v>10189</v>
      </c>
      <c r="H37" s="63">
        <v>90</v>
      </c>
      <c r="I37" s="64">
        <v>10209</v>
      </c>
      <c r="J37" s="65">
        <v>101</v>
      </c>
      <c r="K37" s="67">
        <v>10774</v>
      </c>
      <c r="L37" s="55">
        <v>112</v>
      </c>
      <c r="M37" s="58">
        <v>11068</v>
      </c>
      <c r="N37" s="59">
        <v>112</v>
      </c>
      <c r="O37" s="60">
        <v>11068</v>
      </c>
      <c r="P37" s="59">
        <v>115</v>
      </c>
      <c r="Q37" s="60">
        <v>11068</v>
      </c>
      <c r="R37" s="59">
        <v>118</v>
      </c>
      <c r="S37" s="60">
        <v>11068</v>
      </c>
      <c r="T37" s="86">
        <v>118</v>
      </c>
      <c r="U37" s="87">
        <v>11068</v>
      </c>
      <c r="V37" s="59">
        <v>118</v>
      </c>
      <c r="W37" s="60">
        <v>11068</v>
      </c>
      <c r="X37" s="59">
        <v>119</v>
      </c>
      <c r="Y37" s="60">
        <v>11108</v>
      </c>
      <c r="Z37" s="92"/>
      <c r="AA37" s="92"/>
    </row>
    <row r="38" spans="2:36" ht="15.75" x14ac:dyDescent="0.25">
      <c r="B38" s="61" t="s">
        <v>68</v>
      </c>
      <c r="C38" s="62" t="s">
        <v>69</v>
      </c>
      <c r="D38" s="63">
        <v>96</v>
      </c>
      <c r="E38" s="64">
        <v>14208</v>
      </c>
      <c r="F38" s="65">
        <v>108</v>
      </c>
      <c r="G38" s="66">
        <v>14668</v>
      </c>
      <c r="H38" s="63">
        <v>115</v>
      </c>
      <c r="I38" s="64">
        <v>14869</v>
      </c>
      <c r="J38" s="65">
        <v>120</v>
      </c>
      <c r="K38" s="67">
        <v>14929</v>
      </c>
      <c r="L38" s="55">
        <v>126</v>
      </c>
      <c r="M38" s="58">
        <v>14929</v>
      </c>
      <c r="N38" s="59">
        <v>129</v>
      </c>
      <c r="O38" s="60">
        <v>14930</v>
      </c>
      <c r="P38" s="59">
        <v>131</v>
      </c>
      <c r="Q38" s="60">
        <v>14930</v>
      </c>
      <c r="R38" s="59">
        <v>133</v>
      </c>
      <c r="S38" s="60">
        <v>14930</v>
      </c>
      <c r="T38" s="86">
        <v>137</v>
      </c>
      <c r="U38" s="87">
        <v>14930</v>
      </c>
      <c r="V38" s="59">
        <v>137</v>
      </c>
      <c r="W38" s="60">
        <v>14930</v>
      </c>
      <c r="X38" s="59">
        <v>138</v>
      </c>
      <c r="Y38" s="60">
        <v>14930</v>
      </c>
      <c r="Z38" s="92"/>
      <c r="AA38" s="92"/>
    </row>
    <row r="39" spans="2:36" ht="15.75" x14ac:dyDescent="0.25">
      <c r="B39" s="61" t="s">
        <v>70</v>
      </c>
      <c r="C39" s="62" t="s">
        <v>71</v>
      </c>
      <c r="D39" s="63">
        <v>49</v>
      </c>
      <c r="E39" s="64">
        <v>16999</v>
      </c>
      <c r="F39" s="65">
        <v>50</v>
      </c>
      <c r="G39" s="66">
        <v>16999</v>
      </c>
      <c r="H39" s="63">
        <v>51</v>
      </c>
      <c r="I39" s="64">
        <v>17071</v>
      </c>
      <c r="J39" s="65">
        <v>52</v>
      </c>
      <c r="K39" s="67">
        <v>17071</v>
      </c>
      <c r="L39" s="55">
        <v>59</v>
      </c>
      <c r="M39" s="58">
        <v>17486</v>
      </c>
      <c r="N39" s="59">
        <v>59</v>
      </c>
      <c r="O39" s="60">
        <v>17486</v>
      </c>
      <c r="P39" s="59">
        <v>59</v>
      </c>
      <c r="Q39" s="60">
        <v>17486</v>
      </c>
      <c r="R39" s="59">
        <v>59</v>
      </c>
      <c r="S39" s="60">
        <v>17486</v>
      </c>
      <c r="T39" s="86">
        <v>61</v>
      </c>
      <c r="U39" s="87">
        <v>17486</v>
      </c>
      <c r="V39" s="59">
        <v>63</v>
      </c>
      <c r="W39" s="60">
        <v>17486</v>
      </c>
      <c r="X39" s="59">
        <v>63</v>
      </c>
      <c r="Y39" s="60">
        <v>17486</v>
      </c>
      <c r="Z39" s="92"/>
      <c r="AA39" s="92"/>
    </row>
    <row r="40" spans="2:36" ht="15.75" x14ac:dyDescent="0.25">
      <c r="B40" s="61" t="s">
        <v>72</v>
      </c>
      <c r="C40" s="62" t="s">
        <v>73</v>
      </c>
      <c r="D40" s="63">
        <v>67</v>
      </c>
      <c r="E40" s="64">
        <v>3791</v>
      </c>
      <c r="F40" s="65">
        <v>67</v>
      </c>
      <c r="G40" s="66">
        <v>3791</v>
      </c>
      <c r="H40" s="63">
        <v>68</v>
      </c>
      <c r="I40" s="64">
        <v>3791</v>
      </c>
      <c r="J40" s="65">
        <v>69</v>
      </c>
      <c r="K40" s="67">
        <v>3791</v>
      </c>
      <c r="L40" s="55">
        <v>70</v>
      </c>
      <c r="M40" s="58">
        <v>4191</v>
      </c>
      <c r="N40" s="59">
        <v>70</v>
      </c>
      <c r="O40" s="60">
        <v>4191</v>
      </c>
      <c r="P40" s="59">
        <v>70</v>
      </c>
      <c r="Q40" s="60">
        <v>4191</v>
      </c>
      <c r="R40" s="59">
        <v>72</v>
      </c>
      <c r="S40" s="60">
        <v>4191</v>
      </c>
      <c r="T40" s="86">
        <v>72</v>
      </c>
      <c r="U40" s="87">
        <v>4191</v>
      </c>
      <c r="V40" s="59">
        <v>73</v>
      </c>
      <c r="W40" s="60">
        <v>4191</v>
      </c>
      <c r="X40" s="59">
        <v>74</v>
      </c>
      <c r="Y40" s="60">
        <v>4191</v>
      </c>
      <c r="Z40" s="92"/>
      <c r="AA40" s="92"/>
    </row>
    <row r="41" spans="2:36" ht="15.75" x14ac:dyDescent="0.25">
      <c r="B41" s="61" t="s">
        <v>74</v>
      </c>
      <c r="C41" s="62" t="s">
        <v>75</v>
      </c>
      <c r="D41" s="63">
        <v>24</v>
      </c>
      <c r="E41" s="64">
        <v>6246</v>
      </c>
      <c r="F41" s="65">
        <v>24</v>
      </c>
      <c r="G41" s="66">
        <v>6246</v>
      </c>
      <c r="H41" s="63">
        <v>27</v>
      </c>
      <c r="I41" s="64">
        <v>6746</v>
      </c>
      <c r="J41" s="65">
        <v>31</v>
      </c>
      <c r="K41" s="67">
        <v>6746</v>
      </c>
      <c r="L41" s="55">
        <v>38</v>
      </c>
      <c r="M41" s="58">
        <v>6876</v>
      </c>
      <c r="N41" s="59">
        <v>38</v>
      </c>
      <c r="O41" s="60">
        <v>6876</v>
      </c>
      <c r="P41" s="59">
        <v>39</v>
      </c>
      <c r="Q41" s="60">
        <v>6876</v>
      </c>
      <c r="R41" s="59">
        <v>40</v>
      </c>
      <c r="S41" s="60">
        <v>6876</v>
      </c>
      <c r="T41" s="86">
        <v>40</v>
      </c>
      <c r="U41" s="87">
        <v>6876</v>
      </c>
      <c r="V41" s="59">
        <v>41</v>
      </c>
      <c r="W41" s="60">
        <v>6876</v>
      </c>
      <c r="X41" s="59">
        <v>42</v>
      </c>
      <c r="Y41" s="60">
        <v>6876</v>
      </c>
      <c r="Z41" s="92"/>
      <c r="AA41" s="92"/>
    </row>
    <row r="42" spans="2:36" ht="15.75" x14ac:dyDescent="0.25">
      <c r="B42" s="61" t="s">
        <v>76</v>
      </c>
      <c r="C42" s="62" t="s">
        <v>77</v>
      </c>
      <c r="D42" s="63">
        <v>37</v>
      </c>
      <c r="E42" s="64">
        <v>7309</v>
      </c>
      <c r="F42" s="65">
        <v>40</v>
      </c>
      <c r="G42" s="66">
        <v>7309</v>
      </c>
      <c r="H42" s="63">
        <v>42</v>
      </c>
      <c r="I42" s="64">
        <v>7309</v>
      </c>
      <c r="J42" s="65">
        <v>50</v>
      </c>
      <c r="K42" s="67">
        <v>7381.8</v>
      </c>
      <c r="L42" s="55">
        <v>56</v>
      </c>
      <c r="M42" s="58">
        <v>7422.8</v>
      </c>
      <c r="N42" s="59">
        <v>58</v>
      </c>
      <c r="O42" s="60">
        <v>7426.8</v>
      </c>
      <c r="P42" s="59">
        <v>58</v>
      </c>
      <c r="Q42" s="60">
        <v>7426.8</v>
      </c>
      <c r="R42" s="59">
        <v>59</v>
      </c>
      <c r="S42" s="60">
        <v>7435.8</v>
      </c>
      <c r="T42" s="86">
        <v>60</v>
      </c>
      <c r="U42" s="87">
        <v>7538.8</v>
      </c>
      <c r="V42" s="59">
        <v>61</v>
      </c>
      <c r="W42" s="60">
        <v>7574.8</v>
      </c>
      <c r="X42" s="59">
        <v>68</v>
      </c>
      <c r="Y42" s="60">
        <v>7574.8</v>
      </c>
      <c r="Z42" s="92"/>
      <c r="AA42" s="92"/>
    </row>
    <row r="43" spans="2:36" ht="15.75" x14ac:dyDescent="0.25">
      <c r="B43" s="61" t="s">
        <v>78</v>
      </c>
      <c r="C43" s="62" t="s">
        <v>79</v>
      </c>
      <c r="D43" s="63">
        <v>40</v>
      </c>
      <c r="E43" s="64">
        <v>720</v>
      </c>
      <c r="F43" s="65">
        <v>40</v>
      </c>
      <c r="G43" s="66">
        <v>720</v>
      </c>
      <c r="H43" s="63">
        <v>41</v>
      </c>
      <c r="I43" s="64">
        <v>720</v>
      </c>
      <c r="J43" s="65">
        <v>44</v>
      </c>
      <c r="K43" s="67">
        <v>720</v>
      </c>
      <c r="L43" s="55">
        <v>44</v>
      </c>
      <c r="M43" s="58">
        <v>720</v>
      </c>
      <c r="N43" s="59">
        <v>45</v>
      </c>
      <c r="O43" s="60">
        <v>720</v>
      </c>
      <c r="P43" s="59">
        <v>45</v>
      </c>
      <c r="Q43" s="60">
        <v>720</v>
      </c>
      <c r="R43" s="59">
        <v>46</v>
      </c>
      <c r="S43" s="60">
        <v>729</v>
      </c>
      <c r="T43" s="86">
        <v>47</v>
      </c>
      <c r="U43" s="87">
        <v>729</v>
      </c>
      <c r="V43" s="59">
        <v>49</v>
      </c>
      <c r="W43" s="60">
        <v>792</v>
      </c>
      <c r="X43" s="59">
        <v>55</v>
      </c>
      <c r="Y43" s="60">
        <v>792</v>
      </c>
      <c r="Z43" s="92"/>
      <c r="AA43" s="92"/>
    </row>
    <row r="44" spans="2:36" ht="15.75" x14ac:dyDescent="0.25">
      <c r="B44" s="61" t="s">
        <v>80</v>
      </c>
      <c r="C44" s="62" t="s">
        <v>81</v>
      </c>
      <c r="D44" s="63">
        <v>41</v>
      </c>
      <c r="E44" s="64">
        <v>1434</v>
      </c>
      <c r="F44" s="65">
        <v>41</v>
      </c>
      <c r="G44" s="66">
        <v>1434</v>
      </c>
      <c r="H44" s="63">
        <v>41</v>
      </c>
      <c r="I44" s="64">
        <v>1434</v>
      </c>
      <c r="J44" s="65">
        <v>41</v>
      </c>
      <c r="K44" s="67">
        <v>1434</v>
      </c>
      <c r="L44" s="55">
        <v>42</v>
      </c>
      <c r="M44" s="58">
        <v>1569</v>
      </c>
      <c r="N44" s="59">
        <v>42</v>
      </c>
      <c r="O44" s="60">
        <v>1569</v>
      </c>
      <c r="P44" s="59">
        <v>42</v>
      </c>
      <c r="Q44" s="60">
        <v>1569</v>
      </c>
      <c r="R44" s="59">
        <v>42</v>
      </c>
      <c r="S44" s="60">
        <v>1569</v>
      </c>
      <c r="T44" s="86">
        <v>42</v>
      </c>
      <c r="U44" s="87">
        <v>1569</v>
      </c>
      <c r="V44" s="59">
        <v>43</v>
      </c>
      <c r="W44" s="60">
        <v>1569</v>
      </c>
      <c r="X44" s="59">
        <v>43</v>
      </c>
      <c r="Y44" s="60">
        <v>1569</v>
      </c>
      <c r="Z44" s="92"/>
      <c r="AA44" s="92"/>
    </row>
    <row r="45" spans="2:36" ht="15.75" x14ac:dyDescent="0.25">
      <c r="B45" s="61" t="s">
        <v>82</v>
      </c>
      <c r="C45" s="62" t="s">
        <v>83</v>
      </c>
      <c r="D45" s="63">
        <v>144</v>
      </c>
      <c r="E45" s="64">
        <v>2976</v>
      </c>
      <c r="F45" s="65">
        <v>145</v>
      </c>
      <c r="G45" s="66">
        <v>2976</v>
      </c>
      <c r="H45" s="63">
        <v>145</v>
      </c>
      <c r="I45" s="64">
        <v>2976</v>
      </c>
      <c r="J45" s="65">
        <v>145</v>
      </c>
      <c r="K45" s="67">
        <v>2976</v>
      </c>
      <c r="L45" s="55">
        <v>146</v>
      </c>
      <c r="M45" s="58">
        <v>2976</v>
      </c>
      <c r="N45" s="59">
        <v>147</v>
      </c>
      <c r="O45" s="60">
        <v>2976</v>
      </c>
      <c r="P45" s="59">
        <v>148</v>
      </c>
      <c r="Q45" s="60">
        <v>2976</v>
      </c>
      <c r="R45" s="59">
        <v>148</v>
      </c>
      <c r="S45" s="60">
        <v>2994</v>
      </c>
      <c r="T45" s="86">
        <v>152</v>
      </c>
      <c r="U45" s="87">
        <v>3003</v>
      </c>
      <c r="V45" s="59">
        <v>153</v>
      </c>
      <c r="W45" s="60">
        <v>3003</v>
      </c>
      <c r="X45" s="59">
        <v>157</v>
      </c>
      <c r="Y45" s="60">
        <v>3003</v>
      </c>
      <c r="Z45" s="92"/>
      <c r="AA45" s="92"/>
    </row>
    <row r="46" spans="2:36" ht="15.75" x14ac:dyDescent="0.25">
      <c r="B46" s="61" t="s">
        <v>84</v>
      </c>
      <c r="C46" s="62" t="s">
        <v>85</v>
      </c>
      <c r="D46" s="63">
        <v>210</v>
      </c>
      <c r="E46" s="64">
        <v>6270</v>
      </c>
      <c r="F46" s="65">
        <v>223</v>
      </c>
      <c r="G46" s="66">
        <v>6340</v>
      </c>
      <c r="H46" s="63">
        <v>227</v>
      </c>
      <c r="I46" s="64">
        <v>6340</v>
      </c>
      <c r="J46" s="65">
        <v>242</v>
      </c>
      <c r="K46" s="67">
        <v>6340</v>
      </c>
      <c r="L46" s="55">
        <v>258</v>
      </c>
      <c r="M46" s="58">
        <v>6340</v>
      </c>
      <c r="N46" s="59">
        <v>259</v>
      </c>
      <c r="O46" s="60">
        <v>6340</v>
      </c>
      <c r="P46" s="59">
        <v>259</v>
      </c>
      <c r="Q46" s="60">
        <v>6340</v>
      </c>
      <c r="R46" s="59">
        <v>262</v>
      </c>
      <c r="S46" s="60">
        <v>6395</v>
      </c>
      <c r="T46" s="86">
        <v>270</v>
      </c>
      <c r="U46" s="87">
        <v>6465</v>
      </c>
      <c r="V46" s="59">
        <v>278</v>
      </c>
      <c r="W46" s="60">
        <v>6605</v>
      </c>
      <c r="X46" s="59">
        <v>288</v>
      </c>
      <c r="Y46" s="60">
        <v>6623</v>
      </c>
      <c r="Z46" s="92"/>
      <c r="AA46" s="92"/>
    </row>
    <row r="47" spans="2:36" ht="15.75" x14ac:dyDescent="0.25">
      <c r="B47" s="49" t="s">
        <v>86</v>
      </c>
      <c r="C47" s="68" t="s">
        <v>87</v>
      </c>
      <c r="D47" s="63">
        <v>106</v>
      </c>
      <c r="E47" s="64">
        <v>2979</v>
      </c>
      <c r="F47" s="65">
        <v>110</v>
      </c>
      <c r="G47" s="66">
        <v>2979</v>
      </c>
      <c r="H47" s="63">
        <v>112</v>
      </c>
      <c r="I47" s="64">
        <v>2979</v>
      </c>
      <c r="J47" s="65">
        <v>118</v>
      </c>
      <c r="K47" s="67">
        <v>3035</v>
      </c>
      <c r="L47" s="55">
        <v>123</v>
      </c>
      <c r="M47" s="58">
        <v>3035</v>
      </c>
      <c r="N47" s="59">
        <v>125</v>
      </c>
      <c r="O47" s="60">
        <v>3035</v>
      </c>
      <c r="P47" s="59">
        <v>125</v>
      </c>
      <c r="Q47" s="60">
        <v>3035</v>
      </c>
      <c r="R47" s="59">
        <v>128</v>
      </c>
      <c r="S47" s="60">
        <v>3035</v>
      </c>
      <c r="T47" s="86">
        <v>129</v>
      </c>
      <c r="U47" s="87">
        <v>3835</v>
      </c>
      <c r="V47" s="59">
        <v>132</v>
      </c>
      <c r="W47" s="60">
        <v>3835</v>
      </c>
      <c r="X47" s="59">
        <v>145</v>
      </c>
      <c r="Y47" s="60">
        <v>3835</v>
      </c>
      <c r="Z47" s="92"/>
      <c r="AA47" s="92"/>
    </row>
    <row r="48" spans="2:36" ht="15.75" x14ac:dyDescent="0.25">
      <c r="B48" s="61" t="s">
        <v>88</v>
      </c>
      <c r="C48" s="62" t="s">
        <v>89</v>
      </c>
      <c r="D48" s="63">
        <v>136</v>
      </c>
      <c r="E48" s="64">
        <v>1198</v>
      </c>
      <c r="F48" s="65">
        <v>140</v>
      </c>
      <c r="G48" s="66">
        <v>1198</v>
      </c>
      <c r="H48" s="63">
        <v>144</v>
      </c>
      <c r="I48" s="64">
        <v>2018</v>
      </c>
      <c r="J48" s="65">
        <v>155</v>
      </c>
      <c r="K48" s="67">
        <v>2399</v>
      </c>
      <c r="L48" s="55">
        <v>164</v>
      </c>
      <c r="M48" s="58">
        <v>2429</v>
      </c>
      <c r="N48" s="59">
        <v>168</v>
      </c>
      <c r="O48" s="60">
        <v>2453</v>
      </c>
      <c r="P48" s="59">
        <v>168</v>
      </c>
      <c r="Q48" s="60">
        <v>2453</v>
      </c>
      <c r="R48" s="59">
        <v>169</v>
      </c>
      <c r="S48" s="60">
        <v>2453</v>
      </c>
      <c r="T48" s="86">
        <v>172</v>
      </c>
      <c r="U48" s="87">
        <v>2453</v>
      </c>
      <c r="V48" s="59">
        <v>176</v>
      </c>
      <c r="W48" s="60">
        <v>2454</v>
      </c>
      <c r="X48" s="59">
        <v>178</v>
      </c>
      <c r="Y48" s="60">
        <v>2484</v>
      </c>
      <c r="Z48" s="92"/>
      <c r="AA48" s="92"/>
    </row>
    <row r="49" spans="2:27" ht="15.75" x14ac:dyDescent="0.25">
      <c r="B49" s="61" t="s">
        <v>90</v>
      </c>
      <c r="C49" s="62" t="s">
        <v>91</v>
      </c>
      <c r="D49" s="63">
        <v>71</v>
      </c>
      <c r="E49" s="64">
        <v>117</v>
      </c>
      <c r="F49" s="65">
        <v>73</v>
      </c>
      <c r="G49" s="66">
        <v>120</v>
      </c>
      <c r="H49" s="63">
        <v>78</v>
      </c>
      <c r="I49" s="64">
        <v>132</v>
      </c>
      <c r="J49" s="65">
        <v>84</v>
      </c>
      <c r="K49" s="67">
        <v>145</v>
      </c>
      <c r="L49" s="55">
        <v>94</v>
      </c>
      <c r="M49" s="58">
        <v>642</v>
      </c>
      <c r="N49" s="59">
        <v>97</v>
      </c>
      <c r="O49" s="60">
        <v>668</v>
      </c>
      <c r="P49" s="59">
        <v>99</v>
      </c>
      <c r="Q49" s="60">
        <v>668</v>
      </c>
      <c r="R49" s="59">
        <v>101</v>
      </c>
      <c r="S49" s="60">
        <v>707</v>
      </c>
      <c r="T49" s="86">
        <v>105</v>
      </c>
      <c r="U49" s="87">
        <v>760</v>
      </c>
      <c r="V49" s="59">
        <v>108</v>
      </c>
      <c r="W49" s="60">
        <v>810</v>
      </c>
      <c r="X49" s="59">
        <v>114</v>
      </c>
      <c r="Y49" s="60">
        <v>810</v>
      </c>
      <c r="Z49" s="92"/>
      <c r="AA49" s="92"/>
    </row>
    <row r="50" spans="2:27" ht="15.75" x14ac:dyDescent="0.25">
      <c r="B50" s="61" t="s">
        <v>92</v>
      </c>
      <c r="C50" s="62" t="s">
        <v>93</v>
      </c>
      <c r="D50" s="63">
        <v>64</v>
      </c>
      <c r="E50" s="64">
        <v>521</v>
      </c>
      <c r="F50" s="65">
        <v>66</v>
      </c>
      <c r="G50" s="66">
        <v>530</v>
      </c>
      <c r="H50" s="63">
        <v>69</v>
      </c>
      <c r="I50" s="64">
        <v>568</v>
      </c>
      <c r="J50" s="65">
        <v>70</v>
      </c>
      <c r="K50" s="67">
        <v>568</v>
      </c>
      <c r="L50" s="55">
        <v>80</v>
      </c>
      <c r="M50" s="58">
        <v>2961</v>
      </c>
      <c r="N50" s="59">
        <v>82</v>
      </c>
      <c r="O50" s="60">
        <v>3631.7</v>
      </c>
      <c r="P50" s="59">
        <v>83</v>
      </c>
      <c r="Q50" s="60">
        <v>4372.7</v>
      </c>
      <c r="R50" s="59">
        <v>85</v>
      </c>
      <c r="S50" s="60">
        <v>4372.7</v>
      </c>
      <c r="T50" s="86">
        <v>90</v>
      </c>
      <c r="U50" s="87">
        <v>4383.7</v>
      </c>
      <c r="V50" s="59">
        <v>93</v>
      </c>
      <c r="W50" s="60">
        <v>4392.7</v>
      </c>
      <c r="X50" s="59">
        <v>99</v>
      </c>
      <c r="Y50" s="60">
        <v>4410.7</v>
      </c>
      <c r="Z50" s="92"/>
      <c r="AA50" s="92"/>
    </row>
    <row r="51" spans="2:27" ht="15.75" x14ac:dyDescent="0.25">
      <c r="B51" s="61" t="s">
        <v>94</v>
      </c>
      <c r="C51" s="62" t="s">
        <v>95</v>
      </c>
      <c r="D51" s="63">
        <v>207</v>
      </c>
      <c r="E51" s="64">
        <v>6386</v>
      </c>
      <c r="F51" s="65">
        <v>213</v>
      </c>
      <c r="G51" s="66">
        <v>6424</v>
      </c>
      <c r="H51" s="63">
        <v>222</v>
      </c>
      <c r="I51" s="64">
        <v>6598</v>
      </c>
      <c r="J51" s="65">
        <v>228</v>
      </c>
      <c r="K51" s="67">
        <v>6692</v>
      </c>
      <c r="L51" s="55">
        <v>239</v>
      </c>
      <c r="M51" s="58">
        <v>7211</v>
      </c>
      <c r="N51" s="59">
        <v>244</v>
      </c>
      <c r="O51" s="60">
        <v>7355</v>
      </c>
      <c r="P51" s="59">
        <v>246</v>
      </c>
      <c r="Q51" s="60">
        <v>7374</v>
      </c>
      <c r="R51" s="59">
        <v>246</v>
      </c>
      <c r="S51" s="60">
        <v>7374</v>
      </c>
      <c r="T51" s="86">
        <v>251</v>
      </c>
      <c r="U51" s="87">
        <v>7379</v>
      </c>
      <c r="V51" s="59">
        <v>255</v>
      </c>
      <c r="W51" s="60">
        <v>7385</v>
      </c>
      <c r="X51" s="59">
        <v>261</v>
      </c>
      <c r="Y51" s="60">
        <v>7385</v>
      </c>
      <c r="Z51" s="92"/>
      <c r="AA51" s="92"/>
    </row>
    <row r="52" spans="2:27" ht="15.75" x14ac:dyDescent="0.25">
      <c r="B52" s="61" t="s">
        <v>96</v>
      </c>
      <c r="C52" s="62" t="s">
        <v>97</v>
      </c>
      <c r="D52" s="63">
        <v>93</v>
      </c>
      <c r="E52" s="64">
        <v>878</v>
      </c>
      <c r="F52" s="65">
        <v>97</v>
      </c>
      <c r="G52" s="66">
        <v>893</v>
      </c>
      <c r="H52" s="63">
        <v>98</v>
      </c>
      <c r="I52" s="64">
        <v>893</v>
      </c>
      <c r="J52" s="65">
        <v>99</v>
      </c>
      <c r="K52" s="67">
        <v>893</v>
      </c>
      <c r="L52" s="55">
        <v>101</v>
      </c>
      <c r="M52" s="58">
        <v>893</v>
      </c>
      <c r="N52" s="59">
        <v>102</v>
      </c>
      <c r="O52" s="60">
        <v>893</v>
      </c>
      <c r="P52" s="59">
        <v>104</v>
      </c>
      <c r="Q52" s="60">
        <v>898</v>
      </c>
      <c r="R52" s="59">
        <v>106</v>
      </c>
      <c r="S52" s="60">
        <v>925</v>
      </c>
      <c r="T52" s="86">
        <v>106</v>
      </c>
      <c r="U52" s="87">
        <v>925</v>
      </c>
      <c r="V52" s="59">
        <v>106</v>
      </c>
      <c r="W52" s="60">
        <v>925</v>
      </c>
      <c r="X52" s="59">
        <v>106</v>
      </c>
      <c r="Y52" s="60">
        <v>925</v>
      </c>
      <c r="Z52" s="92"/>
      <c r="AA52" s="92"/>
    </row>
    <row r="53" spans="2:27" ht="15.75" x14ac:dyDescent="0.25">
      <c r="B53" s="61" t="s">
        <v>98</v>
      </c>
      <c r="C53" s="62" t="s">
        <v>99</v>
      </c>
      <c r="D53" s="63">
        <v>42</v>
      </c>
      <c r="E53" s="64">
        <v>1545</v>
      </c>
      <c r="F53" s="65">
        <v>46</v>
      </c>
      <c r="G53" s="66">
        <v>1545</v>
      </c>
      <c r="H53" s="63">
        <v>49</v>
      </c>
      <c r="I53" s="64">
        <v>1575</v>
      </c>
      <c r="J53" s="65">
        <v>54</v>
      </c>
      <c r="K53" s="67">
        <v>1575</v>
      </c>
      <c r="L53" s="55">
        <v>60</v>
      </c>
      <c r="M53" s="58">
        <v>2041</v>
      </c>
      <c r="N53" s="59">
        <v>60</v>
      </c>
      <c r="O53" s="60">
        <v>3145</v>
      </c>
      <c r="P53" s="59">
        <v>62</v>
      </c>
      <c r="Q53" s="60">
        <v>3145</v>
      </c>
      <c r="R53" s="59">
        <v>63</v>
      </c>
      <c r="S53" s="60">
        <v>3145</v>
      </c>
      <c r="T53" s="86">
        <v>64</v>
      </c>
      <c r="U53" s="87">
        <v>3145</v>
      </c>
      <c r="V53" s="59">
        <v>65</v>
      </c>
      <c r="W53" s="60">
        <v>3145</v>
      </c>
      <c r="X53" s="59">
        <v>66</v>
      </c>
      <c r="Y53" s="60">
        <v>3145</v>
      </c>
      <c r="Z53" s="92"/>
      <c r="AA53" s="92"/>
    </row>
    <row r="54" spans="2:27" ht="15.75" x14ac:dyDescent="0.25">
      <c r="B54" s="61" t="s">
        <v>100</v>
      </c>
      <c r="C54" s="62" t="s">
        <v>101</v>
      </c>
      <c r="D54" s="63">
        <v>128</v>
      </c>
      <c r="E54" s="64">
        <v>28929</v>
      </c>
      <c r="F54" s="65">
        <v>135</v>
      </c>
      <c r="G54" s="66">
        <v>30087</v>
      </c>
      <c r="H54" s="63">
        <v>142</v>
      </c>
      <c r="I54" s="64">
        <v>30115</v>
      </c>
      <c r="J54" s="65">
        <v>155</v>
      </c>
      <c r="K54" s="67">
        <v>30561</v>
      </c>
      <c r="L54" s="55">
        <v>172</v>
      </c>
      <c r="M54" s="58">
        <v>30565</v>
      </c>
      <c r="N54" s="59">
        <v>177</v>
      </c>
      <c r="O54" s="60">
        <v>30565</v>
      </c>
      <c r="P54" s="59">
        <v>181</v>
      </c>
      <c r="Q54" s="60">
        <v>30565</v>
      </c>
      <c r="R54" s="59">
        <v>186</v>
      </c>
      <c r="S54" s="60">
        <v>30565</v>
      </c>
      <c r="T54" s="86">
        <v>192</v>
      </c>
      <c r="U54" s="87">
        <v>30565</v>
      </c>
      <c r="V54" s="59">
        <v>198</v>
      </c>
      <c r="W54" s="60">
        <v>30568</v>
      </c>
      <c r="X54" s="59">
        <v>204</v>
      </c>
      <c r="Y54" s="60">
        <v>30568</v>
      </c>
      <c r="Z54" s="92"/>
      <c r="AA54" s="92"/>
    </row>
    <row r="55" spans="2:27" ht="15.75" x14ac:dyDescent="0.25">
      <c r="B55" s="61" t="s">
        <v>102</v>
      </c>
      <c r="C55" s="62" t="s">
        <v>103</v>
      </c>
      <c r="D55" s="63">
        <v>164</v>
      </c>
      <c r="E55" s="64">
        <v>13350</v>
      </c>
      <c r="F55" s="65">
        <v>185</v>
      </c>
      <c r="G55" s="66">
        <v>13495</v>
      </c>
      <c r="H55" s="63">
        <v>196</v>
      </c>
      <c r="I55" s="64">
        <v>13495</v>
      </c>
      <c r="J55" s="65">
        <v>209</v>
      </c>
      <c r="K55" s="67">
        <v>13496</v>
      </c>
      <c r="L55" s="55">
        <v>242</v>
      </c>
      <c r="M55" s="58">
        <v>13846</v>
      </c>
      <c r="N55" s="59">
        <v>245</v>
      </c>
      <c r="O55" s="60">
        <v>13846</v>
      </c>
      <c r="P55" s="59">
        <v>246</v>
      </c>
      <c r="Q55" s="60">
        <v>13846</v>
      </c>
      <c r="R55" s="59">
        <v>248</v>
      </c>
      <c r="S55" s="60">
        <v>13846</v>
      </c>
      <c r="T55" s="86">
        <v>252</v>
      </c>
      <c r="U55" s="87">
        <v>14196</v>
      </c>
      <c r="V55" s="59">
        <v>252</v>
      </c>
      <c r="W55" s="60">
        <v>14196</v>
      </c>
      <c r="X55" s="59">
        <v>263</v>
      </c>
      <c r="Y55" s="60">
        <v>14196</v>
      </c>
      <c r="Z55" s="92"/>
      <c r="AA55" s="92"/>
    </row>
    <row r="56" spans="2:27" ht="15.75" x14ac:dyDescent="0.25">
      <c r="B56" s="61" t="s">
        <v>104</v>
      </c>
      <c r="C56" s="62" t="s">
        <v>105</v>
      </c>
      <c r="D56" s="63">
        <v>166</v>
      </c>
      <c r="E56" s="64">
        <v>3883</v>
      </c>
      <c r="F56" s="65">
        <v>168</v>
      </c>
      <c r="G56" s="66">
        <v>3883</v>
      </c>
      <c r="H56" s="63">
        <v>171</v>
      </c>
      <c r="I56" s="64">
        <v>3883</v>
      </c>
      <c r="J56" s="65">
        <v>175</v>
      </c>
      <c r="K56" s="67">
        <v>3883</v>
      </c>
      <c r="L56" s="55">
        <v>181</v>
      </c>
      <c r="M56" s="58">
        <v>3883</v>
      </c>
      <c r="N56" s="59">
        <v>181</v>
      </c>
      <c r="O56" s="60">
        <v>3883</v>
      </c>
      <c r="P56" s="59">
        <v>181</v>
      </c>
      <c r="Q56" s="60">
        <v>3883</v>
      </c>
      <c r="R56" s="59">
        <v>182</v>
      </c>
      <c r="S56" s="60">
        <v>3883</v>
      </c>
      <c r="T56" s="86">
        <v>182</v>
      </c>
      <c r="U56" s="87">
        <v>4000</v>
      </c>
      <c r="V56" s="59">
        <v>183</v>
      </c>
      <c r="W56" s="60">
        <v>4000</v>
      </c>
      <c r="X56" s="59">
        <v>185</v>
      </c>
      <c r="Y56" s="60">
        <v>4000</v>
      </c>
      <c r="Z56" s="92"/>
      <c r="AA56" s="92"/>
    </row>
    <row r="57" spans="2:27" ht="15.75" x14ac:dyDescent="0.25">
      <c r="B57" s="61" t="s">
        <v>106</v>
      </c>
      <c r="C57" s="62" t="s">
        <v>107</v>
      </c>
      <c r="D57" s="63">
        <v>124</v>
      </c>
      <c r="E57" s="64">
        <v>5995</v>
      </c>
      <c r="F57" s="65">
        <v>135</v>
      </c>
      <c r="G57" s="66">
        <v>6025</v>
      </c>
      <c r="H57" s="63">
        <v>144</v>
      </c>
      <c r="I57" s="64">
        <v>6025</v>
      </c>
      <c r="J57" s="65">
        <v>149</v>
      </c>
      <c r="K57" s="67">
        <v>6052.5</v>
      </c>
      <c r="L57" s="55">
        <v>166</v>
      </c>
      <c r="M57" s="58">
        <v>6193.5</v>
      </c>
      <c r="N57" s="59">
        <v>167</v>
      </c>
      <c r="O57" s="60">
        <v>6193.5</v>
      </c>
      <c r="P57" s="59">
        <v>168</v>
      </c>
      <c r="Q57" s="60">
        <v>6193.5</v>
      </c>
      <c r="R57" s="59">
        <v>170</v>
      </c>
      <c r="S57" s="60">
        <v>6193.5</v>
      </c>
      <c r="T57" s="86">
        <v>170</v>
      </c>
      <c r="U57" s="87">
        <v>6193.5</v>
      </c>
      <c r="V57" s="59">
        <v>175</v>
      </c>
      <c r="W57" s="60">
        <v>6193.5</v>
      </c>
      <c r="X57" s="59">
        <v>177</v>
      </c>
      <c r="Y57" s="60">
        <v>6193.5</v>
      </c>
      <c r="Z57" s="92"/>
      <c r="AA57" s="92"/>
    </row>
    <row r="58" spans="2:27" ht="15.75" x14ac:dyDescent="0.25">
      <c r="B58" s="61" t="s">
        <v>108</v>
      </c>
      <c r="C58" s="62" t="s">
        <v>109</v>
      </c>
      <c r="D58" s="63">
        <v>174</v>
      </c>
      <c r="E58" s="64">
        <v>1707</v>
      </c>
      <c r="F58" s="65">
        <v>180</v>
      </c>
      <c r="G58" s="66">
        <v>1739</v>
      </c>
      <c r="H58" s="63">
        <v>191</v>
      </c>
      <c r="I58" s="64">
        <v>1986</v>
      </c>
      <c r="J58" s="65">
        <v>195</v>
      </c>
      <c r="K58" s="67">
        <v>2004</v>
      </c>
      <c r="L58" s="55">
        <v>206</v>
      </c>
      <c r="M58" s="58">
        <v>2211</v>
      </c>
      <c r="N58" s="59">
        <v>214</v>
      </c>
      <c r="O58" s="60">
        <v>2333</v>
      </c>
      <c r="P58" s="59">
        <v>216</v>
      </c>
      <c r="Q58" s="60">
        <v>2386</v>
      </c>
      <c r="R58" s="59">
        <v>220</v>
      </c>
      <c r="S58" s="60">
        <v>2386</v>
      </c>
      <c r="T58" s="86">
        <v>225</v>
      </c>
      <c r="U58" s="87">
        <v>2386</v>
      </c>
      <c r="V58" s="59">
        <v>228</v>
      </c>
      <c r="W58" s="60">
        <v>2386</v>
      </c>
      <c r="X58" s="59">
        <v>238</v>
      </c>
      <c r="Y58" s="60">
        <v>2428</v>
      </c>
      <c r="Z58" s="92"/>
      <c r="AA58" s="92"/>
    </row>
    <row r="59" spans="2:27" ht="15.75" x14ac:dyDescent="0.25">
      <c r="B59" s="61" t="s">
        <v>110</v>
      </c>
      <c r="C59" s="62" t="s">
        <v>111</v>
      </c>
      <c r="D59" s="63">
        <v>91</v>
      </c>
      <c r="E59" s="64">
        <v>505.5</v>
      </c>
      <c r="F59" s="65">
        <v>93</v>
      </c>
      <c r="G59" s="66">
        <v>518.5</v>
      </c>
      <c r="H59" s="63">
        <v>97</v>
      </c>
      <c r="I59" s="64">
        <v>728.5</v>
      </c>
      <c r="J59" s="65">
        <v>105</v>
      </c>
      <c r="K59" s="67">
        <v>817.5</v>
      </c>
      <c r="L59" s="55">
        <v>120</v>
      </c>
      <c r="M59" s="58">
        <v>819.5</v>
      </c>
      <c r="N59" s="59">
        <v>123</v>
      </c>
      <c r="O59" s="60">
        <v>1319.5</v>
      </c>
      <c r="P59" s="59">
        <v>127</v>
      </c>
      <c r="Q59" s="60">
        <v>1319.5</v>
      </c>
      <c r="R59" s="59">
        <v>129</v>
      </c>
      <c r="S59" s="60">
        <v>1319.5</v>
      </c>
      <c r="T59" s="86">
        <v>129</v>
      </c>
      <c r="U59" s="87">
        <v>1319.5</v>
      </c>
      <c r="V59" s="59">
        <v>130</v>
      </c>
      <c r="W59" s="60">
        <v>1319.5</v>
      </c>
      <c r="X59" s="59">
        <v>136</v>
      </c>
      <c r="Y59" s="60">
        <v>1319.5</v>
      </c>
      <c r="Z59" s="92"/>
      <c r="AA59" s="92"/>
    </row>
    <row r="60" spans="2:27" ht="15.75" x14ac:dyDescent="0.25">
      <c r="B60" s="61" t="s">
        <v>112</v>
      </c>
      <c r="C60" s="62" t="s">
        <v>113</v>
      </c>
      <c r="D60" s="63">
        <v>108</v>
      </c>
      <c r="E60" s="64">
        <v>1346</v>
      </c>
      <c r="F60" s="65">
        <v>113</v>
      </c>
      <c r="G60" s="66">
        <v>1522</v>
      </c>
      <c r="H60" s="63">
        <v>119</v>
      </c>
      <c r="I60" s="64">
        <v>1522</v>
      </c>
      <c r="J60" s="65">
        <v>123</v>
      </c>
      <c r="K60" s="67">
        <v>1557</v>
      </c>
      <c r="L60" s="55">
        <v>129</v>
      </c>
      <c r="M60" s="58">
        <v>1649</v>
      </c>
      <c r="N60" s="59">
        <v>130</v>
      </c>
      <c r="O60" s="60">
        <v>1662</v>
      </c>
      <c r="P60" s="59">
        <v>130</v>
      </c>
      <c r="Q60" s="60">
        <v>1662</v>
      </c>
      <c r="R60" s="59">
        <v>133</v>
      </c>
      <c r="S60" s="60">
        <v>1692</v>
      </c>
      <c r="T60" s="86">
        <v>140</v>
      </c>
      <c r="U60" s="87">
        <v>1776</v>
      </c>
      <c r="V60" s="59">
        <v>148</v>
      </c>
      <c r="W60" s="60">
        <v>1778</v>
      </c>
      <c r="X60" s="59">
        <v>156</v>
      </c>
      <c r="Y60" s="60">
        <v>1778</v>
      </c>
      <c r="Z60" s="92"/>
      <c r="AA60" s="92"/>
    </row>
    <row r="61" spans="2:27" ht="15.75" x14ac:dyDescent="0.25">
      <c r="B61" s="61" t="s">
        <v>114</v>
      </c>
      <c r="C61" s="62" t="s">
        <v>115</v>
      </c>
      <c r="D61" s="63">
        <v>77</v>
      </c>
      <c r="E61" s="64">
        <v>1713</v>
      </c>
      <c r="F61" s="65">
        <v>80</v>
      </c>
      <c r="G61" s="66">
        <v>1713</v>
      </c>
      <c r="H61" s="63">
        <v>84</v>
      </c>
      <c r="I61" s="64">
        <v>1713</v>
      </c>
      <c r="J61" s="65">
        <v>85</v>
      </c>
      <c r="K61" s="67">
        <v>1713</v>
      </c>
      <c r="L61" s="55">
        <v>89</v>
      </c>
      <c r="M61" s="58">
        <v>1725</v>
      </c>
      <c r="N61" s="59">
        <v>90</v>
      </c>
      <c r="O61" s="60">
        <v>1740</v>
      </c>
      <c r="P61" s="59">
        <v>93</v>
      </c>
      <c r="Q61" s="60">
        <v>1909</v>
      </c>
      <c r="R61" s="59">
        <v>100</v>
      </c>
      <c r="S61" s="60">
        <v>1909</v>
      </c>
      <c r="T61" s="86">
        <v>102</v>
      </c>
      <c r="U61" s="87">
        <v>1909</v>
      </c>
      <c r="V61" s="59">
        <v>108</v>
      </c>
      <c r="W61" s="60">
        <v>1909</v>
      </c>
      <c r="X61" s="59">
        <v>116</v>
      </c>
      <c r="Y61" s="60">
        <v>1909</v>
      </c>
      <c r="Z61" s="92"/>
      <c r="AA61" s="92"/>
    </row>
    <row r="62" spans="2:27" ht="15.75" x14ac:dyDescent="0.25">
      <c r="B62" s="61" t="s">
        <v>116</v>
      </c>
      <c r="C62" s="62" t="s">
        <v>117</v>
      </c>
      <c r="D62" s="63">
        <v>121</v>
      </c>
      <c r="E62" s="64">
        <v>852</v>
      </c>
      <c r="F62" s="65">
        <v>127</v>
      </c>
      <c r="G62" s="66">
        <v>931</v>
      </c>
      <c r="H62" s="63">
        <v>132</v>
      </c>
      <c r="I62" s="64">
        <v>962</v>
      </c>
      <c r="J62" s="65">
        <v>140</v>
      </c>
      <c r="K62" s="67">
        <v>1381</v>
      </c>
      <c r="L62" s="55">
        <v>149</v>
      </c>
      <c r="M62" s="58">
        <v>1842</v>
      </c>
      <c r="N62" s="59">
        <v>151</v>
      </c>
      <c r="O62" s="60">
        <v>1869</v>
      </c>
      <c r="P62" s="59">
        <v>153</v>
      </c>
      <c r="Q62" s="60">
        <v>1954</v>
      </c>
      <c r="R62" s="59">
        <v>158</v>
      </c>
      <c r="S62" s="60">
        <v>2050</v>
      </c>
      <c r="T62" s="86">
        <v>164</v>
      </c>
      <c r="U62" s="87">
        <v>2125</v>
      </c>
      <c r="V62" s="59">
        <v>170</v>
      </c>
      <c r="W62" s="60">
        <v>2540</v>
      </c>
      <c r="X62" s="59">
        <v>179</v>
      </c>
      <c r="Y62" s="60">
        <v>3444</v>
      </c>
      <c r="Z62" s="92"/>
      <c r="AA62" s="92"/>
    </row>
    <row r="63" spans="2:27" ht="15.75" x14ac:dyDescent="0.25">
      <c r="B63" s="61" t="s">
        <v>118</v>
      </c>
      <c r="C63" s="62" t="s">
        <v>119</v>
      </c>
      <c r="D63" s="63">
        <v>76</v>
      </c>
      <c r="E63" s="64">
        <v>1185</v>
      </c>
      <c r="F63" s="65">
        <v>83</v>
      </c>
      <c r="G63" s="66">
        <v>1205</v>
      </c>
      <c r="H63" s="63">
        <v>87</v>
      </c>
      <c r="I63" s="64">
        <v>2141</v>
      </c>
      <c r="J63" s="65">
        <v>91</v>
      </c>
      <c r="K63" s="67">
        <v>2156</v>
      </c>
      <c r="L63" s="55">
        <v>97</v>
      </c>
      <c r="M63" s="58">
        <v>2187</v>
      </c>
      <c r="N63" s="59">
        <v>101</v>
      </c>
      <c r="O63" s="60">
        <v>2198</v>
      </c>
      <c r="P63" s="59">
        <v>102</v>
      </c>
      <c r="Q63" s="60">
        <v>2198</v>
      </c>
      <c r="R63" s="59">
        <v>105</v>
      </c>
      <c r="S63" s="60">
        <v>2198</v>
      </c>
      <c r="T63" s="86">
        <v>107</v>
      </c>
      <c r="U63" s="87">
        <v>2203</v>
      </c>
      <c r="V63" s="59">
        <v>111</v>
      </c>
      <c r="W63" s="60">
        <v>2234</v>
      </c>
      <c r="X63" s="59">
        <v>112</v>
      </c>
      <c r="Y63" s="60">
        <v>2234</v>
      </c>
      <c r="Z63" s="92"/>
      <c r="AA63" s="92"/>
    </row>
    <row r="64" spans="2:27" ht="15.75" x14ac:dyDescent="0.25">
      <c r="B64" s="61" t="s">
        <v>120</v>
      </c>
      <c r="C64" s="62" t="s">
        <v>121</v>
      </c>
      <c r="D64" s="63">
        <v>288</v>
      </c>
      <c r="E64" s="64">
        <v>2250</v>
      </c>
      <c r="F64" s="65">
        <v>308</v>
      </c>
      <c r="G64" s="66">
        <v>3874</v>
      </c>
      <c r="H64" s="63">
        <v>317</v>
      </c>
      <c r="I64" s="64">
        <v>6492</v>
      </c>
      <c r="J64" s="65">
        <v>338</v>
      </c>
      <c r="K64" s="67">
        <v>7539</v>
      </c>
      <c r="L64" s="55">
        <v>375</v>
      </c>
      <c r="M64" s="58">
        <v>8991</v>
      </c>
      <c r="N64" s="59">
        <v>396</v>
      </c>
      <c r="O64" s="60">
        <v>11683</v>
      </c>
      <c r="P64" s="59">
        <v>398</v>
      </c>
      <c r="Q64" s="60">
        <v>12167</v>
      </c>
      <c r="R64" s="59">
        <v>400</v>
      </c>
      <c r="S64" s="60">
        <v>12167</v>
      </c>
      <c r="T64" s="86">
        <v>403</v>
      </c>
      <c r="U64" s="87">
        <v>12824</v>
      </c>
      <c r="V64" s="59">
        <v>404</v>
      </c>
      <c r="W64" s="60">
        <v>13024</v>
      </c>
      <c r="X64" s="59">
        <v>407</v>
      </c>
      <c r="Y64" s="60">
        <v>13024</v>
      </c>
      <c r="Z64" s="92"/>
      <c r="AA64" s="92"/>
    </row>
    <row r="65" spans="2:40" ht="15.75" x14ac:dyDescent="0.25">
      <c r="B65" s="61" t="s">
        <v>122</v>
      </c>
      <c r="C65" s="62" t="s">
        <v>123</v>
      </c>
      <c r="D65" s="63">
        <v>121</v>
      </c>
      <c r="E65" s="64">
        <v>1003</v>
      </c>
      <c r="F65" s="65">
        <v>123</v>
      </c>
      <c r="G65" s="66">
        <v>1003</v>
      </c>
      <c r="H65" s="63">
        <v>130</v>
      </c>
      <c r="I65" s="64">
        <v>1003</v>
      </c>
      <c r="J65" s="65">
        <v>133</v>
      </c>
      <c r="K65" s="67">
        <v>1003</v>
      </c>
      <c r="L65" s="55">
        <v>134</v>
      </c>
      <c r="M65" s="58">
        <v>1003</v>
      </c>
      <c r="N65" s="59">
        <v>139</v>
      </c>
      <c r="O65" s="60">
        <v>1003</v>
      </c>
      <c r="P65" s="59">
        <v>139</v>
      </c>
      <c r="Q65" s="60">
        <v>1003</v>
      </c>
      <c r="R65" s="59">
        <v>143</v>
      </c>
      <c r="S65" s="60">
        <v>1003</v>
      </c>
      <c r="T65" s="86">
        <v>143</v>
      </c>
      <c r="U65" s="87">
        <v>1003</v>
      </c>
      <c r="V65" s="59">
        <v>145</v>
      </c>
      <c r="W65" s="60">
        <v>1003</v>
      </c>
      <c r="X65" s="59">
        <v>145</v>
      </c>
      <c r="Y65" s="60">
        <v>1003</v>
      </c>
      <c r="Z65" s="92"/>
      <c r="AA65" s="92"/>
    </row>
    <row r="66" spans="2:40" ht="15.75" x14ac:dyDescent="0.25">
      <c r="B66" s="61" t="s">
        <v>124</v>
      </c>
      <c r="C66" s="62" t="s">
        <v>125</v>
      </c>
      <c r="D66" s="63">
        <v>82</v>
      </c>
      <c r="E66" s="64">
        <v>1702</v>
      </c>
      <c r="F66" s="65">
        <v>85</v>
      </c>
      <c r="G66" s="66">
        <v>1707</v>
      </c>
      <c r="H66" s="63">
        <v>89</v>
      </c>
      <c r="I66" s="64">
        <v>1709</v>
      </c>
      <c r="J66" s="65">
        <v>93</v>
      </c>
      <c r="K66" s="67">
        <v>1729</v>
      </c>
      <c r="L66" s="55">
        <v>100</v>
      </c>
      <c r="M66" s="58">
        <v>1802</v>
      </c>
      <c r="N66" s="59">
        <v>102</v>
      </c>
      <c r="O66" s="60">
        <v>1939</v>
      </c>
      <c r="P66" s="59">
        <v>103</v>
      </c>
      <c r="Q66" s="60">
        <v>1953</v>
      </c>
      <c r="R66" s="59">
        <v>108</v>
      </c>
      <c r="S66" s="60">
        <v>1996</v>
      </c>
      <c r="T66" s="86">
        <v>110</v>
      </c>
      <c r="U66" s="87">
        <v>2007</v>
      </c>
      <c r="V66" s="59">
        <v>110</v>
      </c>
      <c r="W66" s="60">
        <v>2007</v>
      </c>
      <c r="X66" s="59">
        <v>113</v>
      </c>
      <c r="Y66" s="60">
        <v>2007</v>
      </c>
      <c r="Z66" s="92"/>
      <c r="AA66" s="92"/>
      <c r="AN66" s="17"/>
    </row>
    <row r="67" spans="2:40" ht="15.75" x14ac:dyDescent="0.25">
      <c r="B67" s="61" t="s">
        <v>126</v>
      </c>
      <c r="C67" s="62" t="s">
        <v>127</v>
      </c>
      <c r="D67" s="63">
        <v>89</v>
      </c>
      <c r="E67" s="64">
        <v>146</v>
      </c>
      <c r="F67" s="65">
        <v>92</v>
      </c>
      <c r="G67" s="66">
        <v>146</v>
      </c>
      <c r="H67" s="63">
        <v>94</v>
      </c>
      <c r="I67" s="64">
        <v>146</v>
      </c>
      <c r="J67" s="65">
        <v>99</v>
      </c>
      <c r="K67" s="67">
        <v>378</v>
      </c>
      <c r="L67" s="55">
        <v>102</v>
      </c>
      <c r="M67" s="58">
        <v>386</v>
      </c>
      <c r="N67" s="59">
        <v>103</v>
      </c>
      <c r="O67" s="60">
        <v>386</v>
      </c>
      <c r="P67" s="59">
        <v>103</v>
      </c>
      <c r="Q67" s="60">
        <v>386</v>
      </c>
      <c r="R67" s="59">
        <v>106</v>
      </c>
      <c r="S67" s="60">
        <v>386</v>
      </c>
      <c r="T67" s="86">
        <v>107</v>
      </c>
      <c r="U67" s="87">
        <v>386</v>
      </c>
      <c r="V67" s="59">
        <v>107</v>
      </c>
      <c r="W67" s="60">
        <v>386</v>
      </c>
      <c r="X67" s="59">
        <v>108</v>
      </c>
      <c r="Y67" s="60">
        <v>452</v>
      </c>
      <c r="Z67" s="92"/>
      <c r="AA67" s="92"/>
    </row>
    <row r="68" spans="2:40" ht="15.75" x14ac:dyDescent="0.25">
      <c r="B68" s="61" t="s">
        <v>128</v>
      </c>
      <c r="C68" s="62" t="s">
        <v>129</v>
      </c>
      <c r="D68" s="63">
        <v>77</v>
      </c>
      <c r="E68" s="64">
        <v>899</v>
      </c>
      <c r="F68" s="65">
        <v>82</v>
      </c>
      <c r="G68" s="66">
        <v>899</v>
      </c>
      <c r="H68" s="63">
        <v>83</v>
      </c>
      <c r="I68" s="64">
        <v>899</v>
      </c>
      <c r="J68" s="65">
        <v>84</v>
      </c>
      <c r="K68" s="67">
        <v>899</v>
      </c>
      <c r="L68" s="55">
        <v>86</v>
      </c>
      <c r="M68" s="58">
        <v>904</v>
      </c>
      <c r="N68" s="59">
        <v>86</v>
      </c>
      <c r="O68" s="60">
        <v>904</v>
      </c>
      <c r="P68" s="59">
        <v>88</v>
      </c>
      <c r="Q68" s="60">
        <v>908</v>
      </c>
      <c r="R68" s="59">
        <v>90</v>
      </c>
      <c r="S68" s="60">
        <v>908</v>
      </c>
      <c r="T68" s="86">
        <v>91</v>
      </c>
      <c r="U68" s="87">
        <v>993</v>
      </c>
      <c r="V68" s="59">
        <v>92</v>
      </c>
      <c r="W68" s="60">
        <v>993</v>
      </c>
      <c r="X68" s="59">
        <v>96</v>
      </c>
      <c r="Y68" s="60">
        <v>993</v>
      </c>
      <c r="Z68" s="92"/>
      <c r="AA68" s="92"/>
    </row>
    <row r="69" spans="2:40" ht="15.75" x14ac:dyDescent="0.25">
      <c r="B69" s="61" t="s">
        <v>130</v>
      </c>
      <c r="C69" s="62" t="s">
        <v>131</v>
      </c>
      <c r="D69" s="63">
        <v>31</v>
      </c>
      <c r="E69" s="64">
        <v>407</v>
      </c>
      <c r="F69" s="65">
        <v>35</v>
      </c>
      <c r="G69" s="66">
        <v>407</v>
      </c>
      <c r="H69" s="63">
        <v>36</v>
      </c>
      <c r="I69" s="64">
        <v>407</v>
      </c>
      <c r="J69" s="65">
        <v>36</v>
      </c>
      <c r="K69" s="67">
        <v>407</v>
      </c>
      <c r="L69" s="55">
        <v>36</v>
      </c>
      <c r="M69" s="58">
        <v>407</v>
      </c>
      <c r="N69" s="59">
        <v>38</v>
      </c>
      <c r="O69" s="60">
        <v>557</v>
      </c>
      <c r="P69" s="59">
        <v>38</v>
      </c>
      <c r="Q69" s="60">
        <v>557</v>
      </c>
      <c r="R69" s="59">
        <v>39</v>
      </c>
      <c r="S69" s="60">
        <v>557</v>
      </c>
      <c r="T69" s="86">
        <v>41</v>
      </c>
      <c r="U69" s="87">
        <v>1057</v>
      </c>
      <c r="V69" s="59">
        <v>42</v>
      </c>
      <c r="W69" s="60">
        <v>1057</v>
      </c>
      <c r="X69" s="59">
        <v>43</v>
      </c>
      <c r="Y69" s="60">
        <v>1057</v>
      </c>
      <c r="Z69" s="92"/>
      <c r="AA69" s="92"/>
    </row>
    <row r="70" spans="2:40" ht="15.75" x14ac:dyDescent="0.25">
      <c r="B70" s="61" t="s">
        <v>132</v>
      </c>
      <c r="C70" s="62" t="s">
        <v>133</v>
      </c>
      <c r="D70" s="63">
        <v>33</v>
      </c>
      <c r="E70" s="64">
        <v>164</v>
      </c>
      <c r="F70" s="65">
        <v>34</v>
      </c>
      <c r="G70" s="66">
        <v>164</v>
      </c>
      <c r="H70" s="63">
        <v>34</v>
      </c>
      <c r="I70" s="64">
        <v>164</v>
      </c>
      <c r="J70" s="65">
        <v>35</v>
      </c>
      <c r="K70" s="67">
        <v>174</v>
      </c>
      <c r="L70" s="55">
        <v>43</v>
      </c>
      <c r="M70" s="58">
        <v>204</v>
      </c>
      <c r="N70" s="59">
        <v>43</v>
      </c>
      <c r="O70" s="60">
        <v>204</v>
      </c>
      <c r="P70" s="59">
        <v>44</v>
      </c>
      <c r="Q70" s="60">
        <v>204</v>
      </c>
      <c r="R70" s="59">
        <v>44</v>
      </c>
      <c r="S70" s="60">
        <v>204</v>
      </c>
      <c r="T70" s="86">
        <v>45</v>
      </c>
      <c r="U70" s="87">
        <v>204</v>
      </c>
      <c r="V70" s="59">
        <v>45</v>
      </c>
      <c r="W70" s="60">
        <v>204</v>
      </c>
      <c r="X70" s="59">
        <v>46</v>
      </c>
      <c r="Y70" s="60">
        <v>204</v>
      </c>
      <c r="Z70" s="92"/>
      <c r="AA70" s="92"/>
    </row>
    <row r="71" spans="2:40" ht="15.75" x14ac:dyDescent="0.25">
      <c r="B71" s="61" t="s">
        <v>134</v>
      </c>
      <c r="C71" s="62" t="s">
        <v>135</v>
      </c>
      <c r="D71" s="63">
        <v>80</v>
      </c>
      <c r="E71" s="64">
        <v>557</v>
      </c>
      <c r="F71" s="65">
        <v>81</v>
      </c>
      <c r="G71" s="66">
        <v>572</v>
      </c>
      <c r="H71" s="63">
        <v>86</v>
      </c>
      <c r="I71" s="64">
        <v>636</v>
      </c>
      <c r="J71" s="65">
        <v>90</v>
      </c>
      <c r="K71" s="67">
        <v>678</v>
      </c>
      <c r="L71" s="55">
        <v>91</v>
      </c>
      <c r="M71" s="58">
        <v>794</v>
      </c>
      <c r="N71" s="59">
        <v>92</v>
      </c>
      <c r="O71" s="60">
        <v>795</v>
      </c>
      <c r="P71" s="59">
        <v>92</v>
      </c>
      <c r="Q71" s="60">
        <v>795</v>
      </c>
      <c r="R71" s="59">
        <v>93</v>
      </c>
      <c r="S71" s="60">
        <v>873</v>
      </c>
      <c r="T71" s="86">
        <v>93</v>
      </c>
      <c r="U71" s="87">
        <v>873</v>
      </c>
      <c r="V71" s="59">
        <v>95</v>
      </c>
      <c r="W71" s="60">
        <v>908</v>
      </c>
      <c r="X71" s="59">
        <v>95</v>
      </c>
      <c r="Y71" s="60">
        <v>908</v>
      </c>
      <c r="Z71" s="92"/>
      <c r="AA71" s="92"/>
    </row>
    <row r="72" spans="2:40" ht="15.75" x14ac:dyDescent="0.25">
      <c r="B72" s="61" t="s">
        <v>136</v>
      </c>
      <c r="C72" s="62" t="s">
        <v>137</v>
      </c>
      <c r="D72" s="63">
        <v>97</v>
      </c>
      <c r="E72" s="64">
        <v>4518</v>
      </c>
      <c r="F72" s="65">
        <v>100</v>
      </c>
      <c r="G72" s="66">
        <v>4518</v>
      </c>
      <c r="H72" s="63">
        <v>101</v>
      </c>
      <c r="I72" s="64">
        <v>4518</v>
      </c>
      <c r="J72" s="65">
        <v>104</v>
      </c>
      <c r="K72" s="67">
        <v>4730</v>
      </c>
      <c r="L72" s="55">
        <v>109</v>
      </c>
      <c r="M72" s="58">
        <v>4840</v>
      </c>
      <c r="N72" s="59">
        <v>110</v>
      </c>
      <c r="O72" s="60">
        <v>4840</v>
      </c>
      <c r="P72" s="59">
        <v>112</v>
      </c>
      <c r="Q72" s="60">
        <v>4840</v>
      </c>
      <c r="R72" s="59">
        <v>114</v>
      </c>
      <c r="S72" s="60">
        <v>4970</v>
      </c>
      <c r="T72" s="86">
        <v>115</v>
      </c>
      <c r="U72" s="87">
        <v>4993</v>
      </c>
      <c r="V72" s="59">
        <v>116</v>
      </c>
      <c r="W72" s="60">
        <v>4993</v>
      </c>
      <c r="X72" s="59">
        <v>119</v>
      </c>
      <c r="Y72" s="60">
        <v>4993</v>
      </c>
      <c r="Z72" s="92"/>
      <c r="AA72" s="92"/>
    </row>
    <row r="73" spans="2:40" ht="15.75" x14ac:dyDescent="0.25">
      <c r="B73" s="61" t="s">
        <v>138</v>
      </c>
      <c r="C73" s="62" t="s">
        <v>139</v>
      </c>
      <c r="D73" s="63">
        <v>87</v>
      </c>
      <c r="E73" s="64">
        <v>6849</v>
      </c>
      <c r="F73" s="65">
        <v>108</v>
      </c>
      <c r="G73" s="66">
        <v>7556</v>
      </c>
      <c r="H73" s="63">
        <v>112</v>
      </c>
      <c r="I73" s="64">
        <v>7631</v>
      </c>
      <c r="J73" s="65">
        <v>118</v>
      </c>
      <c r="K73" s="67">
        <v>8114</v>
      </c>
      <c r="L73" s="55">
        <v>132</v>
      </c>
      <c r="M73" s="58">
        <v>8781</v>
      </c>
      <c r="N73" s="59">
        <v>140</v>
      </c>
      <c r="O73" s="60">
        <v>8939</v>
      </c>
      <c r="P73" s="59">
        <v>140</v>
      </c>
      <c r="Q73" s="60">
        <v>8939</v>
      </c>
      <c r="R73" s="59">
        <v>141</v>
      </c>
      <c r="S73" s="60">
        <v>8939</v>
      </c>
      <c r="T73" s="86">
        <v>142</v>
      </c>
      <c r="U73" s="87">
        <v>10739</v>
      </c>
      <c r="V73" s="59">
        <v>149</v>
      </c>
      <c r="W73" s="60">
        <v>10815</v>
      </c>
      <c r="X73" s="59">
        <v>159</v>
      </c>
      <c r="Y73" s="60">
        <v>10921</v>
      </c>
      <c r="Z73" s="92"/>
      <c r="AA73" s="92"/>
    </row>
    <row r="74" spans="2:40" ht="15.75" x14ac:dyDescent="0.25">
      <c r="B74" s="61" t="s">
        <v>140</v>
      </c>
      <c r="C74" s="62" t="s">
        <v>141</v>
      </c>
      <c r="D74" s="63">
        <v>74</v>
      </c>
      <c r="E74" s="64">
        <v>708</v>
      </c>
      <c r="F74" s="65">
        <v>75</v>
      </c>
      <c r="G74" s="66">
        <v>708</v>
      </c>
      <c r="H74" s="63">
        <v>79</v>
      </c>
      <c r="I74" s="64">
        <v>879</v>
      </c>
      <c r="J74" s="65">
        <v>82</v>
      </c>
      <c r="K74" s="67">
        <v>906</v>
      </c>
      <c r="L74" s="55">
        <v>93</v>
      </c>
      <c r="M74" s="58">
        <v>1426</v>
      </c>
      <c r="N74" s="59">
        <v>99</v>
      </c>
      <c r="O74" s="60">
        <v>1489</v>
      </c>
      <c r="P74" s="59">
        <v>101</v>
      </c>
      <c r="Q74" s="60">
        <v>1499</v>
      </c>
      <c r="R74" s="59">
        <v>103</v>
      </c>
      <c r="S74" s="60">
        <v>1503</v>
      </c>
      <c r="T74" s="86">
        <v>104</v>
      </c>
      <c r="U74" s="87">
        <v>1505</v>
      </c>
      <c r="V74" s="59">
        <v>104</v>
      </c>
      <c r="W74" s="60">
        <v>1505</v>
      </c>
      <c r="X74" s="59">
        <v>105</v>
      </c>
      <c r="Y74" s="60">
        <v>1510</v>
      </c>
      <c r="Z74" s="92"/>
      <c r="AA74" s="92"/>
    </row>
    <row r="75" spans="2:40" ht="15.75" x14ac:dyDescent="0.25">
      <c r="B75" s="61" t="s">
        <v>142</v>
      </c>
      <c r="C75" s="62" t="s">
        <v>143</v>
      </c>
      <c r="D75" s="63">
        <v>117</v>
      </c>
      <c r="E75" s="64">
        <v>143</v>
      </c>
      <c r="F75" s="65">
        <v>127</v>
      </c>
      <c r="G75" s="66">
        <v>143</v>
      </c>
      <c r="H75" s="63">
        <v>134</v>
      </c>
      <c r="I75" s="64">
        <v>143</v>
      </c>
      <c r="J75" s="65">
        <v>136</v>
      </c>
      <c r="K75" s="67">
        <v>143</v>
      </c>
      <c r="L75" s="55">
        <v>152</v>
      </c>
      <c r="M75" s="58">
        <v>143</v>
      </c>
      <c r="N75" s="59">
        <v>159</v>
      </c>
      <c r="O75" s="60">
        <v>143</v>
      </c>
      <c r="P75" s="59">
        <v>165</v>
      </c>
      <c r="Q75" s="60">
        <v>143</v>
      </c>
      <c r="R75" s="59">
        <v>177</v>
      </c>
      <c r="S75" s="60">
        <v>143</v>
      </c>
      <c r="T75" s="86">
        <v>177</v>
      </c>
      <c r="U75" s="87">
        <v>143</v>
      </c>
      <c r="V75" s="59">
        <v>181</v>
      </c>
      <c r="W75" s="60">
        <v>143</v>
      </c>
      <c r="X75" s="59">
        <v>190</v>
      </c>
      <c r="Y75" s="60">
        <v>152</v>
      </c>
      <c r="Z75" s="92"/>
      <c r="AA75" s="92"/>
    </row>
    <row r="76" spans="2:40" ht="15.75" x14ac:dyDescent="0.25">
      <c r="B76" s="61" t="s">
        <v>144</v>
      </c>
      <c r="C76" s="62" t="s">
        <v>145</v>
      </c>
      <c r="D76" s="63">
        <v>63</v>
      </c>
      <c r="E76" s="64">
        <v>760</v>
      </c>
      <c r="F76" s="65">
        <v>68</v>
      </c>
      <c r="G76" s="66">
        <v>760</v>
      </c>
      <c r="H76" s="63">
        <v>69</v>
      </c>
      <c r="I76" s="64">
        <v>760</v>
      </c>
      <c r="J76" s="65">
        <v>71</v>
      </c>
      <c r="K76" s="67">
        <v>760</v>
      </c>
      <c r="L76" s="55">
        <v>76</v>
      </c>
      <c r="M76" s="58">
        <v>760</v>
      </c>
      <c r="N76" s="59">
        <v>77</v>
      </c>
      <c r="O76" s="60">
        <v>1260</v>
      </c>
      <c r="P76" s="59">
        <v>78</v>
      </c>
      <c r="Q76" s="60">
        <v>1260</v>
      </c>
      <c r="R76" s="59">
        <v>78</v>
      </c>
      <c r="S76" s="60">
        <v>1260</v>
      </c>
      <c r="T76" s="86">
        <v>82</v>
      </c>
      <c r="U76" s="87">
        <v>1260</v>
      </c>
      <c r="V76" s="59">
        <v>84</v>
      </c>
      <c r="W76" s="60">
        <v>1260</v>
      </c>
      <c r="X76" s="59">
        <v>87</v>
      </c>
      <c r="Y76" s="60">
        <v>1260</v>
      </c>
      <c r="Z76" s="92"/>
      <c r="AA76" s="92"/>
    </row>
    <row r="77" spans="2:40" ht="15.75" x14ac:dyDescent="0.25">
      <c r="B77" s="61" t="s">
        <v>146</v>
      </c>
      <c r="C77" s="62" t="s">
        <v>147</v>
      </c>
      <c r="D77" s="63">
        <v>42</v>
      </c>
      <c r="E77" s="64">
        <v>94</v>
      </c>
      <c r="F77" s="65">
        <v>47</v>
      </c>
      <c r="G77" s="66">
        <v>94</v>
      </c>
      <c r="H77" s="63">
        <v>49</v>
      </c>
      <c r="I77" s="64">
        <v>94</v>
      </c>
      <c r="J77" s="65">
        <v>50</v>
      </c>
      <c r="K77" s="67">
        <v>94</v>
      </c>
      <c r="L77" s="55">
        <v>52</v>
      </c>
      <c r="M77" s="58">
        <v>94</v>
      </c>
      <c r="N77" s="59">
        <v>53</v>
      </c>
      <c r="O77" s="60">
        <v>94</v>
      </c>
      <c r="P77" s="59">
        <v>54</v>
      </c>
      <c r="Q77" s="60">
        <v>94</v>
      </c>
      <c r="R77" s="59">
        <v>56</v>
      </c>
      <c r="S77" s="60">
        <v>94</v>
      </c>
      <c r="T77" s="86">
        <v>58</v>
      </c>
      <c r="U77" s="87">
        <v>94</v>
      </c>
      <c r="V77" s="59">
        <v>65</v>
      </c>
      <c r="W77" s="60">
        <v>94</v>
      </c>
      <c r="X77" s="59">
        <v>71</v>
      </c>
      <c r="Y77" s="60">
        <v>94</v>
      </c>
      <c r="Z77" s="92"/>
      <c r="AA77" s="92"/>
    </row>
    <row r="78" spans="2:40" ht="15.75" x14ac:dyDescent="0.25">
      <c r="B78" s="61" t="s">
        <v>148</v>
      </c>
      <c r="C78" s="62" t="s">
        <v>149</v>
      </c>
      <c r="D78" s="63">
        <v>19</v>
      </c>
      <c r="E78" s="64">
        <v>42</v>
      </c>
      <c r="F78" s="65">
        <v>21</v>
      </c>
      <c r="G78" s="66">
        <v>42</v>
      </c>
      <c r="H78" s="63">
        <v>23</v>
      </c>
      <c r="I78" s="64">
        <v>42</v>
      </c>
      <c r="J78" s="65">
        <v>23</v>
      </c>
      <c r="K78" s="67">
        <v>42</v>
      </c>
      <c r="L78" s="55">
        <v>25</v>
      </c>
      <c r="M78" s="58">
        <v>42</v>
      </c>
      <c r="N78" s="59">
        <v>27</v>
      </c>
      <c r="O78" s="60">
        <v>42</v>
      </c>
      <c r="P78" s="59">
        <v>27</v>
      </c>
      <c r="Q78" s="60">
        <v>42</v>
      </c>
      <c r="R78" s="59">
        <v>28</v>
      </c>
      <c r="S78" s="60">
        <v>42</v>
      </c>
      <c r="T78" s="86">
        <v>32</v>
      </c>
      <c r="U78" s="87">
        <v>792</v>
      </c>
      <c r="V78" s="59">
        <v>34</v>
      </c>
      <c r="W78" s="60">
        <v>792</v>
      </c>
      <c r="X78" s="59">
        <v>37</v>
      </c>
      <c r="Y78" s="60">
        <v>792</v>
      </c>
      <c r="Z78" s="92"/>
      <c r="AA78" s="92"/>
    </row>
    <row r="79" spans="2:40" ht="15.75" x14ac:dyDescent="0.25">
      <c r="B79" s="61" t="s">
        <v>150</v>
      </c>
      <c r="C79" s="62" t="s">
        <v>151</v>
      </c>
      <c r="D79" s="63">
        <v>60</v>
      </c>
      <c r="E79" s="64">
        <v>4513</v>
      </c>
      <c r="F79" s="65">
        <v>64</v>
      </c>
      <c r="G79" s="66">
        <v>4957</v>
      </c>
      <c r="H79" s="63">
        <v>66</v>
      </c>
      <c r="I79" s="64">
        <v>4957</v>
      </c>
      <c r="J79" s="65">
        <v>69</v>
      </c>
      <c r="K79" s="67">
        <v>4957</v>
      </c>
      <c r="L79" s="55">
        <v>71</v>
      </c>
      <c r="M79" s="58">
        <v>4957</v>
      </c>
      <c r="N79" s="59">
        <v>72</v>
      </c>
      <c r="O79" s="60">
        <v>4957</v>
      </c>
      <c r="P79" s="59">
        <v>72</v>
      </c>
      <c r="Q79" s="60">
        <v>4957</v>
      </c>
      <c r="R79" s="59">
        <v>72</v>
      </c>
      <c r="S79" s="60">
        <v>4957</v>
      </c>
      <c r="T79" s="86">
        <v>73</v>
      </c>
      <c r="U79" s="87">
        <v>4957</v>
      </c>
      <c r="V79" s="59">
        <v>73</v>
      </c>
      <c r="W79" s="60">
        <v>4957</v>
      </c>
      <c r="X79" s="59">
        <v>74</v>
      </c>
      <c r="Y79" s="60">
        <v>4957</v>
      </c>
      <c r="Z79" s="92"/>
      <c r="AA79" s="92"/>
    </row>
    <row r="80" spans="2:40" ht="15.75" x14ac:dyDescent="0.25">
      <c r="B80" s="61" t="s">
        <v>152</v>
      </c>
      <c r="C80" s="62" t="s">
        <v>153</v>
      </c>
      <c r="D80" s="63">
        <v>45</v>
      </c>
      <c r="E80" s="64">
        <v>658</v>
      </c>
      <c r="F80" s="65">
        <v>55</v>
      </c>
      <c r="G80" s="66">
        <v>658</v>
      </c>
      <c r="H80" s="63">
        <v>55</v>
      </c>
      <c r="I80" s="64">
        <v>658</v>
      </c>
      <c r="J80" s="65">
        <v>59</v>
      </c>
      <c r="K80" s="67">
        <v>658</v>
      </c>
      <c r="L80" s="55">
        <v>64</v>
      </c>
      <c r="M80" s="58">
        <v>658</v>
      </c>
      <c r="N80" s="59">
        <v>65</v>
      </c>
      <c r="O80" s="60">
        <v>658</v>
      </c>
      <c r="P80" s="59">
        <v>65</v>
      </c>
      <c r="Q80" s="60">
        <v>658</v>
      </c>
      <c r="R80" s="59">
        <v>65</v>
      </c>
      <c r="S80" s="60">
        <v>658</v>
      </c>
      <c r="T80" s="86">
        <v>66</v>
      </c>
      <c r="U80" s="87">
        <v>658</v>
      </c>
      <c r="V80" s="59">
        <v>68</v>
      </c>
      <c r="W80" s="60">
        <v>658</v>
      </c>
      <c r="X80" s="59">
        <v>68</v>
      </c>
      <c r="Y80" s="60">
        <v>658</v>
      </c>
      <c r="Z80" s="92"/>
      <c r="AA80" s="92"/>
    </row>
    <row r="81" spans="2:46" ht="15.75" x14ac:dyDescent="0.25">
      <c r="B81" s="61" t="s">
        <v>154</v>
      </c>
      <c r="C81" s="62" t="s">
        <v>155</v>
      </c>
      <c r="D81" s="63">
        <v>7</v>
      </c>
      <c r="E81" s="64">
        <v>60</v>
      </c>
      <c r="F81" s="65">
        <v>7</v>
      </c>
      <c r="G81" s="66">
        <v>60</v>
      </c>
      <c r="H81" s="63">
        <v>9</v>
      </c>
      <c r="I81" s="64">
        <v>61</v>
      </c>
      <c r="J81" s="65">
        <v>11</v>
      </c>
      <c r="K81" s="67">
        <v>62</v>
      </c>
      <c r="L81" s="55">
        <v>11</v>
      </c>
      <c r="M81" s="58">
        <v>62</v>
      </c>
      <c r="N81" s="59">
        <v>11</v>
      </c>
      <c r="O81" s="60">
        <v>62</v>
      </c>
      <c r="P81" s="59">
        <v>11</v>
      </c>
      <c r="Q81" s="60">
        <v>62</v>
      </c>
      <c r="R81" s="59">
        <v>11</v>
      </c>
      <c r="S81" s="60">
        <v>62</v>
      </c>
      <c r="T81" s="86">
        <v>11</v>
      </c>
      <c r="U81" s="87">
        <v>62</v>
      </c>
      <c r="V81" s="59">
        <v>11</v>
      </c>
      <c r="W81" s="60">
        <v>62</v>
      </c>
      <c r="X81" s="59">
        <v>11</v>
      </c>
      <c r="Y81" s="60">
        <v>62</v>
      </c>
      <c r="Z81" s="92"/>
      <c r="AA81" s="92"/>
    </row>
    <row r="82" spans="2:46" ht="15.75" x14ac:dyDescent="0.25">
      <c r="B82" s="61" t="s">
        <v>156</v>
      </c>
      <c r="C82" s="62" t="s">
        <v>157</v>
      </c>
      <c r="D82" s="63">
        <v>12</v>
      </c>
      <c r="E82" s="64">
        <v>630</v>
      </c>
      <c r="F82" s="65">
        <v>16</v>
      </c>
      <c r="G82" s="66">
        <v>630</v>
      </c>
      <c r="H82" s="63">
        <v>16</v>
      </c>
      <c r="I82" s="64">
        <v>630</v>
      </c>
      <c r="J82" s="65">
        <v>20</v>
      </c>
      <c r="K82" s="67">
        <v>630</v>
      </c>
      <c r="L82" s="55">
        <v>24</v>
      </c>
      <c r="M82" s="58">
        <v>630</v>
      </c>
      <c r="N82" s="59">
        <v>26</v>
      </c>
      <c r="O82" s="60">
        <v>630</v>
      </c>
      <c r="P82" s="59">
        <v>26</v>
      </c>
      <c r="Q82" s="60">
        <v>630</v>
      </c>
      <c r="R82" s="59">
        <v>27</v>
      </c>
      <c r="S82" s="60">
        <v>630</v>
      </c>
      <c r="T82" s="86">
        <v>28</v>
      </c>
      <c r="U82" s="87">
        <v>630</v>
      </c>
      <c r="V82" s="59">
        <v>28</v>
      </c>
      <c r="W82" s="60">
        <v>630</v>
      </c>
      <c r="X82" s="59">
        <v>28</v>
      </c>
      <c r="Y82" s="60">
        <v>630</v>
      </c>
      <c r="Z82" s="92"/>
      <c r="AA82" s="92"/>
    </row>
    <row r="83" spans="2:46" ht="15.75" x14ac:dyDescent="0.25">
      <c r="B83" s="61" t="s">
        <v>158</v>
      </c>
      <c r="C83" s="62" t="s">
        <v>159</v>
      </c>
      <c r="D83" s="63">
        <v>58</v>
      </c>
      <c r="E83" s="64">
        <v>809</v>
      </c>
      <c r="F83" s="65">
        <v>62</v>
      </c>
      <c r="G83" s="66">
        <v>809</v>
      </c>
      <c r="H83" s="63">
        <v>69</v>
      </c>
      <c r="I83" s="64">
        <v>809</v>
      </c>
      <c r="J83" s="65">
        <v>74</v>
      </c>
      <c r="K83" s="67">
        <v>809</v>
      </c>
      <c r="L83" s="55">
        <v>79</v>
      </c>
      <c r="M83" s="58">
        <v>809</v>
      </c>
      <c r="N83" s="59">
        <v>81</v>
      </c>
      <c r="O83" s="60">
        <v>809</v>
      </c>
      <c r="P83" s="59">
        <v>82</v>
      </c>
      <c r="Q83" s="60">
        <v>809</v>
      </c>
      <c r="R83" s="59">
        <v>83</v>
      </c>
      <c r="S83" s="60">
        <v>809</v>
      </c>
      <c r="T83" s="86">
        <v>85</v>
      </c>
      <c r="U83" s="87">
        <v>809</v>
      </c>
      <c r="V83" s="59">
        <v>86</v>
      </c>
      <c r="W83" s="60">
        <v>836</v>
      </c>
      <c r="X83" s="59">
        <v>87</v>
      </c>
      <c r="Y83" s="60">
        <v>836</v>
      </c>
      <c r="Z83" s="92"/>
      <c r="AA83" s="92"/>
    </row>
    <row r="84" spans="2:46" ht="15.75" x14ac:dyDescent="0.25">
      <c r="B84" s="61" t="s">
        <v>160</v>
      </c>
      <c r="C84" s="62" t="s">
        <v>161</v>
      </c>
      <c r="D84" s="63">
        <v>33</v>
      </c>
      <c r="E84" s="64">
        <v>37</v>
      </c>
      <c r="F84" s="65">
        <v>33</v>
      </c>
      <c r="G84" s="66">
        <v>37</v>
      </c>
      <c r="H84" s="63">
        <v>35</v>
      </c>
      <c r="I84" s="64">
        <v>40</v>
      </c>
      <c r="J84" s="65">
        <v>36</v>
      </c>
      <c r="K84" s="67">
        <v>40</v>
      </c>
      <c r="L84" s="55">
        <v>36</v>
      </c>
      <c r="M84" s="58">
        <v>40</v>
      </c>
      <c r="N84" s="59">
        <v>36</v>
      </c>
      <c r="O84" s="60">
        <v>40</v>
      </c>
      <c r="P84" s="59">
        <v>37</v>
      </c>
      <c r="Q84" s="60">
        <v>40</v>
      </c>
      <c r="R84" s="59">
        <v>39</v>
      </c>
      <c r="S84" s="60">
        <v>40</v>
      </c>
      <c r="T84" s="86">
        <v>39</v>
      </c>
      <c r="U84" s="87">
        <v>40</v>
      </c>
      <c r="V84" s="59">
        <v>39</v>
      </c>
      <c r="W84" s="60">
        <v>40</v>
      </c>
      <c r="X84" s="59">
        <v>40</v>
      </c>
      <c r="Y84" s="60">
        <v>40</v>
      </c>
      <c r="Z84" s="92"/>
      <c r="AA84" s="92"/>
    </row>
    <row r="85" spans="2:46" ht="15.75" x14ac:dyDescent="0.25">
      <c r="B85" s="61" t="s">
        <v>162</v>
      </c>
      <c r="C85" s="62" t="s">
        <v>163</v>
      </c>
      <c r="D85" s="63">
        <v>21</v>
      </c>
      <c r="E85" s="64">
        <v>495</v>
      </c>
      <c r="F85" s="65">
        <v>22</v>
      </c>
      <c r="G85" s="66">
        <v>495</v>
      </c>
      <c r="H85" s="63">
        <v>22</v>
      </c>
      <c r="I85" s="64">
        <v>495</v>
      </c>
      <c r="J85" s="65">
        <v>25</v>
      </c>
      <c r="K85" s="67">
        <v>495</v>
      </c>
      <c r="L85" s="55">
        <v>26</v>
      </c>
      <c r="M85" s="58">
        <v>1495</v>
      </c>
      <c r="N85" s="59">
        <v>26</v>
      </c>
      <c r="O85" s="60">
        <v>1495</v>
      </c>
      <c r="P85" s="59">
        <v>26</v>
      </c>
      <c r="Q85" s="60">
        <v>1495</v>
      </c>
      <c r="R85" s="59">
        <v>27</v>
      </c>
      <c r="S85" s="60">
        <v>2495</v>
      </c>
      <c r="T85" s="86">
        <v>27</v>
      </c>
      <c r="U85" s="87">
        <v>2495</v>
      </c>
      <c r="V85" s="59">
        <v>30</v>
      </c>
      <c r="W85" s="60">
        <v>2790</v>
      </c>
      <c r="X85" s="59">
        <v>34</v>
      </c>
      <c r="Y85" s="60">
        <v>2795</v>
      </c>
      <c r="Z85" s="92"/>
      <c r="AA85" s="92"/>
    </row>
    <row r="86" spans="2:46" ht="15.75" x14ac:dyDescent="0.25">
      <c r="B86" s="61" t="s">
        <v>164</v>
      </c>
      <c r="C86" s="62" t="s">
        <v>165</v>
      </c>
      <c r="D86" s="63">
        <v>17</v>
      </c>
      <c r="E86" s="64"/>
      <c r="F86" s="65">
        <v>20</v>
      </c>
      <c r="G86" s="66">
        <v>0</v>
      </c>
      <c r="H86" s="63">
        <v>22</v>
      </c>
      <c r="I86" s="64">
        <v>0</v>
      </c>
      <c r="J86" s="65">
        <v>27</v>
      </c>
      <c r="K86" s="67">
        <v>0</v>
      </c>
      <c r="L86" s="55">
        <v>27</v>
      </c>
      <c r="M86" s="58">
        <v>0</v>
      </c>
      <c r="N86" s="59">
        <v>27</v>
      </c>
      <c r="O86" s="60">
        <v>0</v>
      </c>
      <c r="P86" s="59">
        <v>29</v>
      </c>
      <c r="Q86" s="60">
        <v>0</v>
      </c>
      <c r="R86" s="59">
        <v>32</v>
      </c>
      <c r="S86" s="60">
        <v>4</v>
      </c>
      <c r="T86" s="86">
        <v>34</v>
      </c>
      <c r="U86" s="87">
        <v>4</v>
      </c>
      <c r="V86" s="59">
        <v>34</v>
      </c>
      <c r="W86" s="60">
        <v>4</v>
      </c>
      <c r="X86" s="59">
        <v>39</v>
      </c>
      <c r="Y86" s="60">
        <v>4</v>
      </c>
      <c r="Z86" s="92"/>
      <c r="AA86" s="92"/>
    </row>
    <row r="87" spans="2:46" ht="16.5" thickBot="1" x14ac:dyDescent="0.3">
      <c r="B87" s="69" t="s">
        <v>166</v>
      </c>
      <c r="C87" s="70" t="s">
        <v>167</v>
      </c>
      <c r="D87" s="71">
        <v>13</v>
      </c>
      <c r="E87" s="72">
        <v>87</v>
      </c>
      <c r="F87" s="73">
        <v>17</v>
      </c>
      <c r="G87" s="74">
        <v>95</v>
      </c>
      <c r="H87" s="71">
        <v>18</v>
      </c>
      <c r="I87" s="72">
        <v>97</v>
      </c>
      <c r="J87" s="73">
        <v>21</v>
      </c>
      <c r="K87" s="75">
        <v>107</v>
      </c>
      <c r="L87" s="76">
        <v>21</v>
      </c>
      <c r="M87" s="77">
        <v>109</v>
      </c>
      <c r="N87" s="78">
        <v>24</v>
      </c>
      <c r="O87" s="79">
        <v>109</v>
      </c>
      <c r="P87" s="78">
        <v>24</v>
      </c>
      <c r="Q87" s="79">
        <v>111</v>
      </c>
      <c r="R87" s="78">
        <v>24</v>
      </c>
      <c r="S87" s="79">
        <v>111</v>
      </c>
      <c r="T87" s="88">
        <v>24</v>
      </c>
      <c r="U87" s="89">
        <v>111</v>
      </c>
      <c r="V87" s="78">
        <v>25</v>
      </c>
      <c r="W87" s="79">
        <v>113</v>
      </c>
      <c r="X87" s="78">
        <v>25</v>
      </c>
      <c r="Y87" s="79">
        <v>113</v>
      </c>
      <c r="Z87" s="92"/>
      <c r="AA87" s="92"/>
    </row>
    <row r="88" spans="2:46" x14ac:dyDescent="0.25">
      <c r="B88" s="18" t="s">
        <v>168</v>
      </c>
      <c r="Z88" s="92"/>
    </row>
    <row r="89" spans="2:46" x14ac:dyDescent="0.25">
      <c r="B89" s="19" t="s">
        <v>1</v>
      </c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Z89" s="92"/>
    </row>
    <row r="91" spans="2:46" x14ac:dyDescent="0.25">
      <c r="AC91" s="90"/>
      <c r="AD91" s="90"/>
      <c r="AE91" s="90"/>
      <c r="AF91" s="90"/>
      <c r="AG91" s="90"/>
      <c r="AH91" s="90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</row>
    <row r="92" spans="2:46" x14ac:dyDescent="0.25">
      <c r="AC92" s="90"/>
      <c r="AD92" s="90"/>
      <c r="AE92" s="90"/>
      <c r="AF92" s="90"/>
      <c r="AG92" s="90"/>
      <c r="AH92" s="90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</row>
    <row r="93" spans="2:46" x14ac:dyDescent="0.25">
      <c r="AC93" s="90"/>
      <c r="AD93" s="90"/>
      <c r="AE93" s="90"/>
      <c r="AF93" s="90"/>
      <c r="AG93" s="90"/>
      <c r="AH93" s="90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</row>
    <row r="94" spans="2:46" x14ac:dyDescent="0.25">
      <c r="AC94" s="90"/>
      <c r="AD94" s="90"/>
      <c r="AE94" s="20"/>
      <c r="AF94" s="90"/>
      <c r="AG94" s="90"/>
      <c r="AH94" s="90"/>
      <c r="AI94" s="11"/>
      <c r="AJ94" s="11"/>
      <c r="AK94" s="20"/>
      <c r="AL94" s="11"/>
      <c r="AM94" s="11"/>
      <c r="AN94" s="11"/>
      <c r="AO94" s="11"/>
      <c r="AP94" s="11"/>
      <c r="AQ94" s="11"/>
      <c r="AR94" s="11"/>
      <c r="AS94" s="11"/>
      <c r="AT94" s="11"/>
    </row>
    <row r="95" spans="2:46" ht="21" x14ac:dyDescent="0.25">
      <c r="AC95" s="90"/>
      <c r="AD95" s="90"/>
      <c r="AE95" s="128"/>
      <c r="AF95" s="128"/>
      <c r="AG95" s="128"/>
      <c r="AH95" s="93"/>
      <c r="AI95" s="21"/>
      <c r="AJ95" s="11"/>
      <c r="AK95" s="127"/>
      <c r="AL95" s="127"/>
      <c r="AM95" s="127"/>
      <c r="AN95" s="21"/>
      <c r="AO95" s="21"/>
      <c r="AP95" s="11"/>
      <c r="AQ95" s="11"/>
      <c r="AR95" s="11"/>
      <c r="AS95" s="11"/>
      <c r="AT95" s="11"/>
    </row>
    <row r="96" spans="2:46" ht="21" x14ac:dyDescent="0.25">
      <c r="AC96" s="90"/>
      <c r="AD96" s="90"/>
      <c r="AE96" s="128"/>
      <c r="AF96" s="128"/>
      <c r="AG96" s="128"/>
      <c r="AH96" s="93"/>
      <c r="AI96" s="21"/>
      <c r="AJ96" s="11"/>
      <c r="AK96" s="127"/>
      <c r="AL96" s="127"/>
      <c r="AM96" s="127"/>
      <c r="AN96" s="21"/>
      <c r="AO96" s="21"/>
      <c r="AP96" s="11"/>
      <c r="AQ96" s="11"/>
      <c r="AR96" s="11"/>
      <c r="AS96" s="11"/>
      <c r="AT96" s="11"/>
    </row>
    <row r="97" spans="29:46" ht="21" x14ac:dyDescent="0.25">
      <c r="AC97" s="90"/>
      <c r="AD97" s="90"/>
      <c r="AE97" s="128"/>
      <c r="AF97" s="128"/>
      <c r="AG97" s="128"/>
      <c r="AH97" s="93"/>
      <c r="AI97" s="21"/>
      <c r="AJ97" s="11"/>
      <c r="AK97" s="127"/>
      <c r="AL97" s="127"/>
      <c r="AM97" s="127"/>
      <c r="AN97" s="21"/>
      <c r="AO97" s="21"/>
      <c r="AP97" s="11"/>
      <c r="AQ97" s="11"/>
      <c r="AR97" s="11"/>
      <c r="AS97" s="11"/>
      <c r="AT97" s="11"/>
    </row>
    <row r="98" spans="29:46" ht="21" x14ac:dyDescent="0.25">
      <c r="AC98" s="90"/>
      <c r="AD98" s="90"/>
      <c r="AE98" s="128"/>
      <c r="AF98" s="128"/>
      <c r="AG98" s="128"/>
      <c r="AH98" s="93"/>
      <c r="AI98" s="21"/>
      <c r="AJ98" s="11"/>
      <c r="AK98" s="127"/>
      <c r="AL98" s="127"/>
      <c r="AM98" s="127"/>
      <c r="AN98" s="21"/>
      <c r="AO98" s="21"/>
      <c r="AP98" s="11"/>
      <c r="AQ98" s="11"/>
      <c r="AR98" s="11"/>
      <c r="AS98" s="11"/>
      <c r="AT98" s="11"/>
    </row>
    <row r="99" spans="29:46" ht="21" x14ac:dyDescent="0.25">
      <c r="AC99" s="90"/>
      <c r="AD99" s="90"/>
      <c r="AE99" s="128"/>
      <c r="AF99" s="128"/>
      <c r="AG99" s="128"/>
      <c r="AH99" s="93"/>
      <c r="AI99" s="21"/>
      <c r="AJ99" s="11"/>
      <c r="AK99" s="127"/>
      <c r="AL99" s="127"/>
      <c r="AM99" s="127"/>
      <c r="AN99" s="21"/>
      <c r="AO99" s="21"/>
      <c r="AP99" s="11"/>
      <c r="AQ99" s="11"/>
      <c r="AR99" s="11"/>
      <c r="AS99" s="11"/>
      <c r="AT99" s="11"/>
    </row>
    <row r="100" spans="29:46" ht="21" x14ac:dyDescent="0.25">
      <c r="AC100" s="90"/>
      <c r="AD100" s="90"/>
      <c r="AE100" s="128"/>
      <c r="AF100" s="128"/>
      <c r="AG100" s="128"/>
      <c r="AH100" s="93"/>
      <c r="AI100" s="21"/>
      <c r="AJ100" s="11"/>
      <c r="AK100" s="127"/>
      <c r="AL100" s="127"/>
      <c r="AM100" s="127"/>
      <c r="AN100" s="21"/>
      <c r="AO100" s="21"/>
      <c r="AP100" s="11"/>
      <c r="AQ100" s="11"/>
      <c r="AR100" s="11"/>
      <c r="AS100" s="11"/>
      <c r="AT100" s="11"/>
    </row>
    <row r="101" spans="29:46" ht="21" x14ac:dyDescent="0.25">
      <c r="AC101" s="90"/>
      <c r="AD101" s="90"/>
      <c r="AE101" s="128"/>
      <c r="AF101" s="128"/>
      <c r="AG101" s="128"/>
      <c r="AH101" s="93"/>
      <c r="AI101" s="21"/>
      <c r="AJ101" s="11"/>
      <c r="AK101" s="127"/>
      <c r="AL101" s="127"/>
      <c r="AM101" s="127"/>
      <c r="AN101" s="21"/>
      <c r="AO101" s="21"/>
      <c r="AP101" s="11"/>
      <c r="AQ101" s="11"/>
      <c r="AR101" s="11"/>
      <c r="AS101" s="11"/>
      <c r="AT101" s="11"/>
    </row>
    <row r="102" spans="29:46" ht="21" x14ac:dyDescent="0.25">
      <c r="AC102" s="90"/>
      <c r="AD102" s="90"/>
      <c r="AE102" s="128"/>
      <c r="AF102" s="128"/>
      <c r="AG102" s="128"/>
      <c r="AH102" s="93"/>
      <c r="AI102" s="21"/>
      <c r="AJ102" s="11"/>
      <c r="AK102" s="127"/>
      <c r="AL102" s="127"/>
      <c r="AM102" s="127"/>
      <c r="AN102" s="21"/>
      <c r="AO102" s="21"/>
      <c r="AP102" s="11"/>
      <c r="AQ102" s="11"/>
      <c r="AR102" s="11"/>
      <c r="AS102" s="11"/>
      <c r="AT102" s="11"/>
    </row>
    <row r="103" spans="29:46" ht="21" x14ac:dyDescent="0.25">
      <c r="AC103" s="90"/>
      <c r="AD103" s="90"/>
      <c r="AE103" s="128"/>
      <c r="AF103" s="128"/>
      <c r="AG103" s="128"/>
      <c r="AH103" s="93"/>
      <c r="AI103" s="21"/>
      <c r="AJ103" s="11"/>
      <c r="AK103" s="127"/>
      <c r="AL103" s="127"/>
      <c r="AM103" s="127"/>
      <c r="AN103" s="21"/>
      <c r="AO103" s="21"/>
      <c r="AP103" s="11"/>
      <c r="AQ103" s="11"/>
      <c r="AR103" s="11"/>
      <c r="AS103" s="11"/>
      <c r="AT103" s="11"/>
    </row>
    <row r="104" spans="29:46" ht="21" x14ac:dyDescent="0.25">
      <c r="AC104" s="90"/>
      <c r="AD104" s="90"/>
      <c r="AE104" s="128"/>
      <c r="AF104" s="128"/>
      <c r="AG104" s="128"/>
      <c r="AH104" s="93"/>
      <c r="AI104" s="21"/>
      <c r="AJ104" s="11"/>
      <c r="AK104" s="127"/>
      <c r="AL104" s="127"/>
      <c r="AM104" s="127"/>
      <c r="AN104" s="21"/>
      <c r="AO104" s="21"/>
      <c r="AP104" s="11"/>
      <c r="AQ104" s="11"/>
      <c r="AR104" s="11"/>
      <c r="AS104" s="11"/>
      <c r="AT104" s="11"/>
    </row>
    <row r="105" spans="29:46" ht="21" x14ac:dyDescent="0.25">
      <c r="AC105" s="90"/>
      <c r="AD105" s="90"/>
      <c r="AE105" s="128"/>
      <c r="AF105" s="128"/>
      <c r="AG105" s="128"/>
      <c r="AH105" s="93"/>
      <c r="AI105" s="21"/>
      <c r="AJ105" s="11"/>
      <c r="AK105" s="127"/>
      <c r="AL105" s="127"/>
      <c r="AM105" s="127"/>
      <c r="AN105" s="21"/>
      <c r="AO105" s="21"/>
      <c r="AP105" s="11"/>
      <c r="AQ105" s="11"/>
      <c r="AR105" s="11"/>
      <c r="AS105" s="11"/>
      <c r="AT105" s="11"/>
    </row>
    <row r="106" spans="29:46" ht="21" x14ac:dyDescent="0.25">
      <c r="AC106" s="90"/>
      <c r="AD106" s="90"/>
      <c r="AE106" s="128"/>
      <c r="AF106" s="128"/>
      <c r="AG106" s="128"/>
      <c r="AH106" s="93"/>
      <c r="AI106" s="21"/>
      <c r="AJ106" s="11"/>
      <c r="AK106" s="127"/>
      <c r="AL106" s="127"/>
      <c r="AM106" s="127"/>
      <c r="AN106" s="21"/>
      <c r="AO106" s="21"/>
      <c r="AP106" s="11"/>
      <c r="AQ106" s="11"/>
      <c r="AR106" s="11"/>
      <c r="AS106" s="11"/>
      <c r="AT106" s="11"/>
    </row>
    <row r="107" spans="29:46" ht="21" x14ac:dyDescent="0.25">
      <c r="AC107" s="90"/>
      <c r="AD107" s="90"/>
      <c r="AE107" s="128"/>
      <c r="AF107" s="128"/>
      <c r="AG107" s="128"/>
      <c r="AH107" s="93"/>
      <c r="AI107" s="21"/>
      <c r="AJ107" s="11"/>
      <c r="AK107" s="127"/>
      <c r="AL107" s="127"/>
      <c r="AM107" s="127"/>
      <c r="AN107" s="21"/>
      <c r="AO107" s="21"/>
      <c r="AP107" s="11"/>
      <c r="AQ107" s="11"/>
      <c r="AR107" s="11"/>
      <c r="AS107" s="11"/>
      <c r="AT107" s="11"/>
    </row>
    <row r="108" spans="29:46" ht="21" x14ac:dyDescent="0.25">
      <c r="AC108" s="90"/>
      <c r="AD108" s="90"/>
      <c r="AE108" s="128"/>
      <c r="AF108" s="128"/>
      <c r="AG108" s="128"/>
      <c r="AH108" s="93"/>
      <c r="AI108" s="21"/>
      <c r="AJ108" s="11"/>
      <c r="AK108" s="127"/>
      <c r="AL108" s="127"/>
      <c r="AM108" s="127"/>
      <c r="AN108" s="21"/>
      <c r="AO108" s="21"/>
      <c r="AP108" s="11"/>
      <c r="AQ108" s="11"/>
      <c r="AR108" s="11"/>
      <c r="AS108" s="11"/>
      <c r="AT108" s="11"/>
    </row>
    <row r="109" spans="29:46" ht="21" x14ac:dyDescent="0.25">
      <c r="AC109" s="90"/>
      <c r="AD109" s="90"/>
      <c r="AE109" s="128"/>
      <c r="AF109" s="128"/>
      <c r="AG109" s="128"/>
      <c r="AH109" s="93"/>
      <c r="AI109" s="21"/>
      <c r="AJ109" s="11"/>
      <c r="AK109" s="127"/>
      <c r="AL109" s="127"/>
      <c r="AM109" s="127"/>
      <c r="AN109" s="21"/>
      <c r="AO109" s="21"/>
      <c r="AP109" s="11"/>
      <c r="AQ109" s="11"/>
      <c r="AR109" s="11"/>
      <c r="AS109" s="11"/>
      <c r="AT109" s="11"/>
    </row>
    <row r="110" spans="29:46" ht="21" x14ac:dyDescent="0.25">
      <c r="AC110" s="90"/>
      <c r="AD110" s="90"/>
      <c r="AE110" s="128"/>
      <c r="AF110" s="128"/>
      <c r="AG110" s="128"/>
      <c r="AH110" s="94"/>
      <c r="AI110" s="22"/>
      <c r="AJ110" s="11"/>
      <c r="AK110" s="127"/>
      <c r="AL110" s="127"/>
      <c r="AM110" s="127"/>
      <c r="AN110" s="22"/>
      <c r="AO110" s="22"/>
      <c r="AP110" s="11"/>
      <c r="AQ110" s="11"/>
      <c r="AR110" s="11"/>
      <c r="AS110" s="11"/>
      <c r="AT110" s="11"/>
    </row>
    <row r="111" spans="29:46" ht="21" x14ac:dyDescent="0.25">
      <c r="AC111" s="90"/>
      <c r="AD111" s="90"/>
      <c r="AE111" s="128"/>
      <c r="AF111" s="128"/>
      <c r="AG111" s="128"/>
      <c r="AH111" s="93"/>
      <c r="AI111" s="21"/>
      <c r="AJ111" s="11"/>
      <c r="AK111" s="127"/>
      <c r="AL111" s="127"/>
      <c r="AM111" s="127"/>
      <c r="AN111" s="21"/>
      <c r="AO111" s="21"/>
      <c r="AP111" s="11"/>
      <c r="AQ111" s="11"/>
      <c r="AR111" s="11"/>
      <c r="AS111" s="11"/>
      <c r="AT111" s="11"/>
    </row>
    <row r="112" spans="29:46" ht="21" x14ac:dyDescent="0.25">
      <c r="AC112" s="90"/>
      <c r="AD112" s="90"/>
      <c r="AE112" s="128"/>
      <c r="AF112" s="128"/>
      <c r="AG112" s="128"/>
      <c r="AH112" s="93"/>
      <c r="AI112" s="21"/>
      <c r="AJ112" s="11"/>
      <c r="AK112" s="127"/>
      <c r="AL112" s="127"/>
      <c r="AM112" s="127"/>
      <c r="AN112" s="21"/>
      <c r="AO112" s="21"/>
      <c r="AP112" s="11"/>
      <c r="AQ112" s="11"/>
      <c r="AR112" s="11"/>
      <c r="AS112" s="11"/>
      <c r="AT112" s="11"/>
    </row>
    <row r="113" spans="29:46" ht="21" x14ac:dyDescent="0.25">
      <c r="AC113" s="90"/>
      <c r="AD113" s="90"/>
      <c r="AE113" s="128"/>
      <c r="AF113" s="128"/>
      <c r="AG113" s="128"/>
      <c r="AH113" s="93"/>
      <c r="AI113" s="21"/>
      <c r="AJ113" s="11"/>
      <c r="AK113" s="127"/>
      <c r="AL113" s="127"/>
      <c r="AM113" s="127"/>
      <c r="AN113" s="21"/>
      <c r="AO113" s="21"/>
      <c r="AP113" s="11"/>
      <c r="AQ113" s="11"/>
      <c r="AR113" s="11"/>
      <c r="AS113" s="11"/>
      <c r="AT113" s="11"/>
    </row>
    <row r="114" spans="29:46" ht="21" x14ac:dyDescent="0.25">
      <c r="AC114" s="90"/>
      <c r="AD114" s="90"/>
      <c r="AE114" s="128"/>
      <c r="AF114" s="128"/>
      <c r="AG114" s="128"/>
      <c r="AH114" s="93"/>
      <c r="AI114" s="21"/>
      <c r="AJ114" s="11"/>
      <c r="AK114" s="127"/>
      <c r="AL114" s="127"/>
      <c r="AM114" s="127"/>
      <c r="AN114" s="21"/>
      <c r="AO114" s="21"/>
      <c r="AP114" s="11"/>
      <c r="AQ114" s="11"/>
      <c r="AR114" s="11"/>
      <c r="AS114" s="11"/>
      <c r="AT114" s="11"/>
    </row>
    <row r="115" spans="29:46" ht="21" x14ac:dyDescent="0.25">
      <c r="AC115" s="90"/>
      <c r="AD115" s="90"/>
      <c r="AE115" s="128"/>
      <c r="AF115" s="128"/>
      <c r="AG115" s="128"/>
      <c r="AH115" s="93"/>
      <c r="AI115" s="21"/>
      <c r="AJ115" s="11"/>
      <c r="AK115" s="127"/>
      <c r="AL115" s="127"/>
      <c r="AM115" s="127"/>
      <c r="AN115" s="21"/>
      <c r="AO115" s="21"/>
      <c r="AP115" s="11"/>
      <c r="AQ115" s="11"/>
      <c r="AR115" s="11"/>
      <c r="AS115" s="11"/>
      <c r="AT115" s="11"/>
    </row>
    <row r="116" spans="29:46" ht="21" x14ac:dyDescent="0.25">
      <c r="AC116" s="90"/>
      <c r="AD116" s="90"/>
      <c r="AE116" s="128"/>
      <c r="AF116" s="128"/>
      <c r="AG116" s="128"/>
      <c r="AH116" s="93"/>
      <c r="AI116" s="21"/>
      <c r="AJ116" s="11"/>
      <c r="AK116" s="127"/>
      <c r="AL116" s="127"/>
      <c r="AM116" s="127"/>
      <c r="AN116" s="21"/>
      <c r="AO116" s="21"/>
      <c r="AP116" s="11"/>
      <c r="AQ116" s="11"/>
      <c r="AR116" s="11"/>
      <c r="AS116" s="11"/>
      <c r="AT116" s="11"/>
    </row>
    <row r="117" spans="29:46" ht="21" x14ac:dyDescent="0.25">
      <c r="AC117" s="90"/>
      <c r="AD117" s="90"/>
      <c r="AE117" s="128"/>
      <c r="AF117" s="128"/>
      <c r="AG117" s="128"/>
      <c r="AH117" s="93"/>
      <c r="AI117" s="21"/>
      <c r="AJ117" s="11"/>
      <c r="AK117" s="127"/>
      <c r="AL117" s="127"/>
      <c r="AM117" s="127"/>
      <c r="AN117" s="21"/>
      <c r="AO117" s="21"/>
      <c r="AP117" s="11"/>
      <c r="AQ117" s="11"/>
      <c r="AR117" s="11"/>
      <c r="AS117" s="11"/>
      <c r="AT117" s="11"/>
    </row>
    <row r="118" spans="29:46" ht="21" x14ac:dyDescent="0.25">
      <c r="AC118" s="90"/>
      <c r="AD118" s="90"/>
      <c r="AE118" s="128"/>
      <c r="AF118" s="128"/>
      <c r="AG118" s="128"/>
      <c r="AH118" s="93"/>
      <c r="AI118" s="21"/>
      <c r="AJ118" s="11"/>
      <c r="AK118" s="127"/>
      <c r="AL118" s="127"/>
      <c r="AM118" s="127"/>
      <c r="AN118" s="21"/>
      <c r="AO118" s="21"/>
      <c r="AP118" s="11"/>
      <c r="AQ118" s="11"/>
      <c r="AR118" s="11"/>
      <c r="AS118" s="11"/>
      <c r="AT118" s="11"/>
    </row>
    <row r="119" spans="29:46" ht="21" x14ac:dyDescent="0.25">
      <c r="AC119" s="90"/>
      <c r="AD119" s="90"/>
      <c r="AE119" s="128"/>
      <c r="AF119" s="128"/>
      <c r="AG119" s="128"/>
      <c r="AH119" s="93"/>
      <c r="AI119" s="21"/>
      <c r="AJ119" s="11"/>
      <c r="AK119" s="127"/>
      <c r="AL119" s="127"/>
      <c r="AM119" s="127"/>
      <c r="AN119" s="21"/>
      <c r="AO119" s="21"/>
      <c r="AP119" s="11"/>
      <c r="AQ119" s="11"/>
      <c r="AR119" s="11"/>
      <c r="AS119" s="11"/>
      <c r="AT119" s="11"/>
    </row>
    <row r="120" spans="29:46" ht="21" x14ac:dyDescent="0.25">
      <c r="AC120" s="90"/>
      <c r="AD120" s="90"/>
      <c r="AE120" s="128"/>
      <c r="AF120" s="128"/>
      <c r="AG120" s="128"/>
      <c r="AH120" s="93"/>
      <c r="AI120" s="21"/>
      <c r="AJ120" s="11"/>
      <c r="AK120" s="127"/>
      <c r="AL120" s="127"/>
      <c r="AM120" s="127"/>
      <c r="AN120" s="21"/>
      <c r="AO120" s="21"/>
      <c r="AP120" s="11"/>
      <c r="AQ120" s="11"/>
      <c r="AR120" s="11"/>
      <c r="AS120" s="11"/>
      <c r="AT120" s="11"/>
    </row>
    <row r="121" spans="29:46" ht="21" x14ac:dyDescent="0.25">
      <c r="AC121" s="90"/>
      <c r="AD121" s="90"/>
      <c r="AE121" s="129"/>
      <c r="AF121" s="129"/>
      <c r="AG121" s="129"/>
      <c r="AH121" s="94"/>
      <c r="AI121" s="21"/>
      <c r="AJ121" s="11"/>
      <c r="AK121" s="130"/>
      <c r="AL121" s="130"/>
      <c r="AM121" s="130"/>
      <c r="AN121" s="22"/>
      <c r="AO121" s="21"/>
      <c r="AP121" s="11"/>
      <c r="AQ121" s="11"/>
      <c r="AR121" s="11"/>
      <c r="AS121" s="11"/>
      <c r="AT121" s="11"/>
    </row>
    <row r="122" spans="29:46" x14ac:dyDescent="0.25">
      <c r="AC122" s="90"/>
      <c r="AD122" s="90"/>
      <c r="AE122" s="90"/>
      <c r="AF122" s="90"/>
      <c r="AG122" s="90"/>
      <c r="AH122" s="90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</row>
    <row r="123" spans="29:46" x14ac:dyDescent="0.25">
      <c r="AC123" s="90"/>
      <c r="AD123" s="90"/>
      <c r="AE123" s="90"/>
      <c r="AF123" s="90"/>
      <c r="AG123" s="90"/>
      <c r="AH123" s="90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</row>
    <row r="124" spans="29:46" x14ac:dyDescent="0.25">
      <c r="AC124" s="90"/>
      <c r="AD124" s="90"/>
      <c r="AE124" s="90"/>
      <c r="AF124" s="90"/>
      <c r="AG124" s="90"/>
      <c r="AH124" s="90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</row>
    <row r="125" spans="29:46" x14ac:dyDescent="0.25">
      <c r="AC125" s="90"/>
      <c r="AD125" s="90"/>
      <c r="AE125" s="90"/>
      <c r="AF125" s="90"/>
      <c r="AG125" s="90"/>
      <c r="AH125" s="90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</row>
  </sheetData>
  <mergeCells count="78">
    <mergeCell ref="R3:S3"/>
    <mergeCell ref="R4:S4"/>
    <mergeCell ref="P3:Q3"/>
    <mergeCell ref="P4:Q4"/>
    <mergeCell ref="AE119:AG119"/>
    <mergeCell ref="AE110:AG110"/>
    <mergeCell ref="AE107:AG107"/>
    <mergeCell ref="AE104:AG104"/>
    <mergeCell ref="AE101:AG101"/>
    <mergeCell ref="AE98:AG98"/>
    <mergeCell ref="AE95:AG95"/>
    <mergeCell ref="T3:U3"/>
    <mergeCell ref="T4:U4"/>
    <mergeCell ref="AE113:AG113"/>
    <mergeCell ref="V3:W3"/>
    <mergeCell ref="V4:W4"/>
    <mergeCell ref="AK113:AM113"/>
    <mergeCell ref="AE114:AG114"/>
    <mergeCell ref="AK114:AM114"/>
    <mergeCell ref="AE115:AG115"/>
    <mergeCell ref="AK115:AM115"/>
    <mergeCell ref="AK110:AM110"/>
    <mergeCell ref="AE111:AG111"/>
    <mergeCell ref="AK111:AM111"/>
    <mergeCell ref="AE121:AG121"/>
    <mergeCell ref="AK121:AM121"/>
    <mergeCell ref="AE116:AG116"/>
    <mergeCell ref="AK116:AM116"/>
    <mergeCell ref="AE117:AG117"/>
    <mergeCell ref="AK117:AM117"/>
    <mergeCell ref="AE118:AG118"/>
    <mergeCell ref="AK118:AM118"/>
    <mergeCell ref="AE112:AG112"/>
    <mergeCell ref="AK112:AM112"/>
    <mergeCell ref="AK119:AM119"/>
    <mergeCell ref="AE120:AG120"/>
    <mergeCell ref="AK120:AM120"/>
    <mergeCell ref="AK107:AM107"/>
    <mergeCell ref="AE108:AG108"/>
    <mergeCell ref="AK108:AM108"/>
    <mergeCell ref="AE109:AG109"/>
    <mergeCell ref="AK109:AM109"/>
    <mergeCell ref="AK104:AM104"/>
    <mergeCell ref="AE105:AG105"/>
    <mergeCell ref="AK105:AM105"/>
    <mergeCell ref="AE106:AG106"/>
    <mergeCell ref="AK106:AM106"/>
    <mergeCell ref="AK101:AM101"/>
    <mergeCell ref="AE102:AG102"/>
    <mergeCell ref="AK102:AM102"/>
    <mergeCell ref="AE103:AG103"/>
    <mergeCell ref="AK103:AM103"/>
    <mergeCell ref="AK98:AM98"/>
    <mergeCell ref="AE99:AG99"/>
    <mergeCell ref="AK99:AM99"/>
    <mergeCell ref="AE100:AG100"/>
    <mergeCell ref="AK100:AM100"/>
    <mergeCell ref="AK95:AM95"/>
    <mergeCell ref="AE96:AG96"/>
    <mergeCell ref="AK96:AM96"/>
    <mergeCell ref="AE97:AG97"/>
    <mergeCell ref="AK97:AM97"/>
    <mergeCell ref="B3:B5"/>
    <mergeCell ref="C3:C5"/>
    <mergeCell ref="F3:G3"/>
    <mergeCell ref="X3:Y3"/>
    <mergeCell ref="F4:G4"/>
    <mergeCell ref="X4:Y4"/>
    <mergeCell ref="D3:E3"/>
    <mergeCell ref="D4:E4"/>
    <mergeCell ref="H3:I3"/>
    <mergeCell ref="H4:I4"/>
    <mergeCell ref="J3:K3"/>
    <mergeCell ref="J4:K4"/>
    <mergeCell ref="L3:M3"/>
    <mergeCell ref="L4:M4"/>
    <mergeCell ref="N3:O3"/>
    <mergeCell ref="N4:O4"/>
  </mergeCells>
  <pageMargins left="0.70866141732283472" right="0.70866141732283472" top="0.74803149606299213" bottom="0.74803149606299213" header="0.31496062992125984" footer="0.31496062992125984"/>
  <pageSetup paperSize="8"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86"/>
  <sheetViews>
    <sheetView topLeftCell="J3" zoomScale="70" zoomScaleNormal="70" workbookViewId="0">
      <selection activeCell="Y34" sqref="Y34"/>
    </sheetView>
  </sheetViews>
  <sheetFormatPr defaultRowHeight="15" x14ac:dyDescent="0.25"/>
  <cols>
    <col min="5" max="10" width="9.140625" style="32"/>
    <col min="11" max="11" width="9.140625" style="106"/>
    <col min="12" max="12" width="10.42578125" customWidth="1"/>
    <col min="13" max="14" width="11.42578125" customWidth="1"/>
    <col min="15" max="21" width="10" style="32" customWidth="1"/>
    <col min="22" max="23" width="9.140625" style="32"/>
    <col min="34" max="39" width="9.7109375" bestFit="1" customWidth="1"/>
    <col min="40" max="43" width="9.7109375" customWidth="1"/>
    <col min="45" max="51" width="9.7109375" bestFit="1" customWidth="1"/>
    <col min="52" max="52" width="10" customWidth="1"/>
    <col min="53" max="54" width="9.7109375" bestFit="1" customWidth="1"/>
  </cols>
  <sheetData>
    <row r="1" spans="1:54" ht="25.5" x14ac:dyDescent="0.25">
      <c r="X1" s="24" t="s">
        <v>2</v>
      </c>
      <c r="Y1" s="24" t="s">
        <v>2</v>
      </c>
      <c r="Z1" s="24" t="s">
        <v>2</v>
      </c>
      <c r="AA1" s="24" t="s">
        <v>2</v>
      </c>
      <c r="AB1" s="37"/>
      <c r="AC1" s="37"/>
      <c r="AD1" s="37"/>
      <c r="AE1" s="37"/>
      <c r="AF1" s="37"/>
      <c r="AG1" s="37"/>
      <c r="AH1" s="25" t="s">
        <v>3</v>
      </c>
      <c r="AI1" s="25" t="s">
        <v>3</v>
      </c>
      <c r="AJ1" s="30" t="s">
        <v>3</v>
      </c>
      <c r="AK1" s="30" t="s">
        <v>3</v>
      </c>
      <c r="AL1" s="37"/>
      <c r="AM1" s="37"/>
      <c r="AN1" s="37"/>
      <c r="AO1" s="37"/>
      <c r="AP1" s="37"/>
      <c r="AQ1" s="37"/>
      <c r="AS1" s="25" t="s">
        <v>3</v>
      </c>
      <c r="AT1" s="25" t="s">
        <v>3</v>
      </c>
      <c r="AU1" s="30" t="s">
        <v>3</v>
      </c>
      <c r="AV1" s="30" t="s">
        <v>3</v>
      </c>
    </row>
    <row r="2" spans="1:54" x14ac:dyDescent="0.25">
      <c r="W2" s="34"/>
      <c r="X2" s="103">
        <v>2014</v>
      </c>
      <c r="Y2" s="103">
        <v>2015</v>
      </c>
      <c r="Z2" s="103">
        <v>2016</v>
      </c>
      <c r="AA2" s="103">
        <v>2017</v>
      </c>
      <c r="AB2" s="103">
        <v>2018</v>
      </c>
      <c r="AC2" s="103">
        <v>2019</v>
      </c>
      <c r="AD2" s="103">
        <v>2020</v>
      </c>
      <c r="AE2" s="103">
        <v>2021</v>
      </c>
      <c r="AF2" s="103">
        <v>2022</v>
      </c>
      <c r="AG2" s="103">
        <v>2023</v>
      </c>
      <c r="AH2" s="26">
        <v>2014</v>
      </c>
      <c r="AI2" s="26">
        <v>2015</v>
      </c>
      <c r="AJ2" s="26">
        <v>2016</v>
      </c>
      <c r="AK2" s="103">
        <v>2017</v>
      </c>
      <c r="AL2" s="103">
        <v>2018</v>
      </c>
      <c r="AM2" s="103">
        <v>2019</v>
      </c>
      <c r="AN2" s="103">
        <v>2020</v>
      </c>
      <c r="AO2" s="103">
        <v>2021</v>
      </c>
      <c r="AP2" s="103">
        <v>2022</v>
      </c>
      <c r="AQ2" s="103">
        <v>2023</v>
      </c>
      <c r="AR2" s="103"/>
      <c r="AS2" s="26">
        <v>2014</v>
      </c>
      <c r="AT2" s="26">
        <v>2015</v>
      </c>
      <c r="AU2" s="26">
        <v>2016</v>
      </c>
      <c r="AV2" s="103">
        <v>2017</v>
      </c>
      <c r="AW2" s="103">
        <v>2018</v>
      </c>
      <c r="AX2" s="103">
        <v>2019</v>
      </c>
      <c r="AY2" s="103">
        <v>2020</v>
      </c>
      <c r="AZ2" s="103">
        <v>2021</v>
      </c>
      <c r="BA2" s="103">
        <v>2022</v>
      </c>
      <c r="BB2" s="103">
        <v>2023</v>
      </c>
    </row>
    <row r="3" spans="1:54" x14ac:dyDescent="0.25">
      <c r="B3">
        <v>2014</v>
      </c>
      <c r="C3">
        <v>2015</v>
      </c>
      <c r="D3">
        <v>2016</v>
      </c>
      <c r="E3" s="97">
        <v>2017</v>
      </c>
      <c r="F3" s="97">
        <v>2018</v>
      </c>
      <c r="G3" s="97">
        <v>2019</v>
      </c>
      <c r="H3" s="97">
        <v>2020</v>
      </c>
      <c r="I3" s="97">
        <v>2021</v>
      </c>
      <c r="J3" s="97">
        <v>2022</v>
      </c>
      <c r="K3" s="106">
        <v>2023</v>
      </c>
      <c r="L3">
        <v>2014</v>
      </c>
      <c r="M3">
        <v>2015</v>
      </c>
      <c r="N3" s="97">
        <v>2016</v>
      </c>
      <c r="O3" s="97">
        <v>2017</v>
      </c>
      <c r="P3" s="97">
        <v>2018</v>
      </c>
      <c r="Q3" s="97">
        <v>2019</v>
      </c>
      <c r="R3" s="97">
        <v>2020</v>
      </c>
      <c r="S3" s="97">
        <v>2021</v>
      </c>
      <c r="T3" s="97">
        <v>2022</v>
      </c>
      <c r="U3" s="106">
        <v>2023</v>
      </c>
      <c r="W3" s="34" t="s">
        <v>5</v>
      </c>
      <c r="X3" s="104">
        <f t="shared" ref="X3:AE3" si="0">+B85</f>
        <v>8419</v>
      </c>
      <c r="Y3" s="104">
        <f t="shared" si="0"/>
        <v>8760</v>
      </c>
      <c r="Z3" s="104">
        <f t="shared" si="0"/>
        <v>9133</v>
      </c>
      <c r="AA3" s="104">
        <f t="shared" si="0"/>
        <v>9717</v>
      </c>
      <c r="AB3" s="104">
        <f t="shared" si="0"/>
        <v>9904</v>
      </c>
      <c r="AC3" s="104">
        <f t="shared" si="0"/>
        <v>9994</v>
      </c>
      <c r="AD3" s="104">
        <f t="shared" si="0"/>
        <v>10145</v>
      </c>
      <c r="AE3" s="104">
        <f t="shared" si="0"/>
        <v>10295</v>
      </c>
      <c r="AF3" s="104">
        <f t="shared" ref="AF3:AG3" si="1">+J85</f>
        <v>10450</v>
      </c>
      <c r="AG3" s="104">
        <f t="shared" si="1"/>
        <v>10697</v>
      </c>
      <c r="AH3" s="113">
        <f t="shared" ref="AH3:AO3" si="2">+L85</f>
        <v>1008346.11</v>
      </c>
      <c r="AI3" s="113">
        <f t="shared" si="2"/>
        <v>1021273.11</v>
      </c>
      <c r="AJ3" s="113">
        <f t="shared" si="2"/>
        <v>1034726.11</v>
      </c>
      <c r="AK3" s="104">
        <f t="shared" si="2"/>
        <v>1065238.1099999999</v>
      </c>
      <c r="AL3" s="104">
        <f t="shared" si="2"/>
        <v>1081479.81</v>
      </c>
      <c r="AM3" s="104">
        <f t="shared" si="2"/>
        <v>1084320.81</v>
      </c>
      <c r="AN3" s="104">
        <f t="shared" si="2"/>
        <v>1086520.81</v>
      </c>
      <c r="AO3" s="104">
        <f t="shared" si="2"/>
        <v>1093724.81</v>
      </c>
      <c r="AP3" s="104">
        <f t="shared" ref="AP3:AQ3" si="3">+T85</f>
        <v>1097379.81</v>
      </c>
      <c r="AQ3" s="104">
        <f t="shared" si="3"/>
        <v>1132799.81</v>
      </c>
      <c r="AR3" s="103" t="s">
        <v>5</v>
      </c>
      <c r="AS3" s="105">
        <f t="shared" ref="AS3:AV3" si="4">+L85</f>
        <v>1008346.11</v>
      </c>
      <c r="AT3" s="105">
        <f t="shared" si="4"/>
        <v>1021273.11</v>
      </c>
      <c r="AU3" s="105">
        <f t="shared" si="4"/>
        <v>1034726.11</v>
      </c>
      <c r="AV3" s="105">
        <f t="shared" si="4"/>
        <v>1065238.1099999999</v>
      </c>
      <c r="AW3" s="105">
        <f>+P85</f>
        <v>1081479.81</v>
      </c>
      <c r="AX3" s="105">
        <f>+Q85</f>
        <v>1084320.81</v>
      </c>
      <c r="AY3" s="105">
        <f>+R85</f>
        <v>1086520.81</v>
      </c>
      <c r="AZ3" s="105">
        <f>+S85</f>
        <v>1093724.81</v>
      </c>
      <c r="BA3" s="105">
        <f t="shared" ref="BA3:BB3" si="5">+T85</f>
        <v>1097379.81</v>
      </c>
      <c r="BB3" s="105">
        <f t="shared" si="5"/>
        <v>1132799.81</v>
      </c>
    </row>
    <row r="4" spans="1:54" ht="15.75" x14ac:dyDescent="0.25">
      <c r="A4" s="5" t="s">
        <v>7</v>
      </c>
      <c r="B4" s="3">
        <v>27</v>
      </c>
      <c r="C4" s="3">
        <v>27</v>
      </c>
      <c r="D4" s="27">
        <v>27</v>
      </c>
      <c r="E4" s="27">
        <v>27</v>
      </c>
      <c r="F4" s="98">
        <v>27</v>
      </c>
      <c r="G4" s="27">
        <v>27</v>
      </c>
      <c r="H4" s="27">
        <v>27</v>
      </c>
      <c r="I4" s="27">
        <v>27</v>
      </c>
      <c r="J4" s="27">
        <v>27</v>
      </c>
      <c r="K4" s="107">
        <v>27</v>
      </c>
      <c r="L4" s="3">
        <v>1493</v>
      </c>
      <c r="M4" s="3">
        <v>1493</v>
      </c>
      <c r="N4" s="23">
        <v>1493</v>
      </c>
      <c r="O4" s="23">
        <v>1493</v>
      </c>
      <c r="P4" s="101">
        <v>1493</v>
      </c>
      <c r="Q4" s="39">
        <v>1493</v>
      </c>
      <c r="R4" s="39">
        <v>1493</v>
      </c>
      <c r="S4" s="39">
        <v>1493</v>
      </c>
      <c r="T4" s="39">
        <v>1493</v>
      </c>
      <c r="U4" s="109">
        <v>1493</v>
      </c>
      <c r="V4" s="33">
        <f>K4-J4</f>
        <v>0</v>
      </c>
      <c r="W4" s="33">
        <f>U4-T4</f>
        <v>0</v>
      </c>
    </row>
    <row r="5" spans="1:54" ht="15.75" x14ac:dyDescent="0.25">
      <c r="A5" s="5" t="s">
        <v>9</v>
      </c>
      <c r="B5" s="6">
        <v>126</v>
      </c>
      <c r="C5" s="6">
        <v>127</v>
      </c>
      <c r="D5" s="28">
        <v>128</v>
      </c>
      <c r="E5" s="27">
        <v>134</v>
      </c>
      <c r="F5" s="98">
        <v>134</v>
      </c>
      <c r="G5" s="27">
        <v>134</v>
      </c>
      <c r="H5" s="27">
        <v>134</v>
      </c>
      <c r="I5" s="27">
        <v>134</v>
      </c>
      <c r="J5" s="27">
        <v>134</v>
      </c>
      <c r="K5" s="107">
        <v>135</v>
      </c>
      <c r="L5" s="6">
        <v>6766</v>
      </c>
      <c r="M5" s="6">
        <v>6766</v>
      </c>
      <c r="N5" s="23">
        <v>7782</v>
      </c>
      <c r="O5" s="23">
        <v>8592</v>
      </c>
      <c r="P5" s="101">
        <v>8592</v>
      </c>
      <c r="Q5" s="39">
        <v>8592</v>
      </c>
      <c r="R5" s="39">
        <v>8592</v>
      </c>
      <c r="S5" s="39">
        <v>8592</v>
      </c>
      <c r="T5" s="39">
        <v>8610</v>
      </c>
      <c r="U5" s="109">
        <v>9400</v>
      </c>
      <c r="V5" s="33">
        <f t="shared" ref="V5:V68" si="6">K5-J5</f>
        <v>1</v>
      </c>
      <c r="W5" s="33">
        <f t="shared" ref="W5:W68" si="7">U5-T5</f>
        <v>790</v>
      </c>
    </row>
    <row r="6" spans="1:54" ht="15.75" x14ac:dyDescent="0.25">
      <c r="A6" s="5" t="s">
        <v>11</v>
      </c>
      <c r="B6" s="6">
        <v>199</v>
      </c>
      <c r="C6" s="6">
        <v>221</v>
      </c>
      <c r="D6" s="28">
        <v>224</v>
      </c>
      <c r="E6" s="27">
        <v>231</v>
      </c>
      <c r="F6" s="98">
        <v>231</v>
      </c>
      <c r="G6" s="27">
        <v>234</v>
      </c>
      <c r="H6" s="27">
        <v>234</v>
      </c>
      <c r="I6" s="27">
        <v>234</v>
      </c>
      <c r="J6" s="27">
        <v>236</v>
      </c>
      <c r="K6" s="107">
        <v>237</v>
      </c>
      <c r="L6" s="6">
        <v>55982</v>
      </c>
      <c r="M6" s="6">
        <v>56112</v>
      </c>
      <c r="N6" s="23">
        <v>57782</v>
      </c>
      <c r="O6" s="23">
        <v>58026</v>
      </c>
      <c r="P6" s="101">
        <v>58026</v>
      </c>
      <c r="Q6" s="39">
        <v>58026</v>
      </c>
      <c r="R6" s="39">
        <v>58026</v>
      </c>
      <c r="S6" s="39">
        <v>58026</v>
      </c>
      <c r="T6" s="39">
        <v>58026</v>
      </c>
      <c r="U6" s="109">
        <v>58026</v>
      </c>
      <c r="V6" s="33">
        <f t="shared" si="6"/>
        <v>1</v>
      </c>
      <c r="W6" s="33">
        <f t="shared" si="7"/>
        <v>0</v>
      </c>
    </row>
    <row r="7" spans="1:54" ht="15.75" x14ac:dyDescent="0.25">
      <c r="A7" s="5" t="s">
        <v>13</v>
      </c>
      <c r="B7" s="6">
        <v>88</v>
      </c>
      <c r="C7" s="6">
        <v>90</v>
      </c>
      <c r="D7" s="28">
        <v>94</v>
      </c>
      <c r="E7" s="27">
        <v>100</v>
      </c>
      <c r="F7" s="98">
        <v>100</v>
      </c>
      <c r="G7" s="27">
        <v>102</v>
      </c>
      <c r="H7" s="27">
        <v>102</v>
      </c>
      <c r="I7" s="27">
        <v>102</v>
      </c>
      <c r="J7" s="27">
        <v>103</v>
      </c>
      <c r="K7" s="107">
        <v>104</v>
      </c>
      <c r="L7" s="6">
        <v>6606</v>
      </c>
      <c r="M7" s="6">
        <v>6606</v>
      </c>
      <c r="N7" s="23">
        <v>6671</v>
      </c>
      <c r="O7" s="23">
        <v>6671</v>
      </c>
      <c r="P7" s="101">
        <v>6671</v>
      </c>
      <c r="Q7" s="39">
        <v>6671</v>
      </c>
      <c r="R7" s="39">
        <v>6671</v>
      </c>
      <c r="S7" s="39">
        <v>6671</v>
      </c>
      <c r="T7" s="39">
        <v>6671</v>
      </c>
      <c r="U7" s="109">
        <v>6671</v>
      </c>
      <c r="V7" s="33">
        <f t="shared" si="6"/>
        <v>1</v>
      </c>
      <c r="W7" s="33">
        <f t="shared" si="7"/>
        <v>0</v>
      </c>
    </row>
    <row r="8" spans="1:54" ht="15.75" x14ac:dyDescent="0.25">
      <c r="A8" s="5" t="s">
        <v>15</v>
      </c>
      <c r="B8" s="6">
        <v>131</v>
      </c>
      <c r="C8" s="6">
        <v>135</v>
      </c>
      <c r="D8" s="28">
        <v>141</v>
      </c>
      <c r="E8" s="27">
        <v>146</v>
      </c>
      <c r="F8" s="98">
        <v>149</v>
      </c>
      <c r="G8" s="27">
        <v>152</v>
      </c>
      <c r="H8" s="27">
        <v>153</v>
      </c>
      <c r="I8" s="27">
        <v>158</v>
      </c>
      <c r="J8" s="27">
        <v>161</v>
      </c>
      <c r="K8" s="107">
        <v>164</v>
      </c>
      <c r="L8" s="6">
        <v>76219.5</v>
      </c>
      <c r="M8" s="6">
        <v>77098.5</v>
      </c>
      <c r="N8" s="23">
        <v>77098.5</v>
      </c>
      <c r="O8" s="23">
        <v>77098.5</v>
      </c>
      <c r="P8" s="101">
        <v>77098.5</v>
      </c>
      <c r="Q8" s="39">
        <v>77098.5</v>
      </c>
      <c r="R8" s="39">
        <v>77098.5</v>
      </c>
      <c r="S8" s="39">
        <v>77184.5</v>
      </c>
      <c r="T8" s="39">
        <v>77184.5</v>
      </c>
      <c r="U8" s="109">
        <v>77184.5</v>
      </c>
      <c r="V8" s="33">
        <f t="shared" si="6"/>
        <v>3</v>
      </c>
      <c r="W8" s="33">
        <f t="shared" si="7"/>
        <v>0</v>
      </c>
    </row>
    <row r="9" spans="1:54" ht="15.75" x14ac:dyDescent="0.25">
      <c r="A9" s="5" t="s">
        <v>17</v>
      </c>
      <c r="B9" s="6">
        <v>157</v>
      </c>
      <c r="C9" s="6">
        <v>159</v>
      </c>
      <c r="D9" s="28">
        <v>163</v>
      </c>
      <c r="E9" s="27">
        <v>168</v>
      </c>
      <c r="F9" s="98">
        <v>168</v>
      </c>
      <c r="G9" s="27">
        <v>169</v>
      </c>
      <c r="H9" s="27">
        <v>174</v>
      </c>
      <c r="I9" s="27">
        <v>178</v>
      </c>
      <c r="J9" s="27">
        <v>181</v>
      </c>
      <c r="K9" s="107">
        <v>181</v>
      </c>
      <c r="L9" s="6">
        <v>20179</v>
      </c>
      <c r="M9" s="6">
        <v>20179</v>
      </c>
      <c r="N9" s="23">
        <v>20179</v>
      </c>
      <c r="O9" s="23">
        <v>20179</v>
      </c>
      <c r="P9" s="101">
        <v>20179</v>
      </c>
      <c r="Q9" s="39">
        <v>20179</v>
      </c>
      <c r="R9" s="39">
        <v>20179</v>
      </c>
      <c r="S9" s="39">
        <v>20179</v>
      </c>
      <c r="T9" s="39">
        <v>20179</v>
      </c>
      <c r="U9" s="109">
        <v>20179</v>
      </c>
      <c r="V9" s="33">
        <f t="shared" si="6"/>
        <v>0</v>
      </c>
      <c r="W9" s="33">
        <f t="shared" si="7"/>
        <v>0</v>
      </c>
    </row>
    <row r="10" spans="1:54" ht="15.75" x14ac:dyDescent="0.25">
      <c r="A10" s="5" t="s">
        <v>19</v>
      </c>
      <c r="B10" s="6">
        <v>204</v>
      </c>
      <c r="C10" s="6">
        <v>209</v>
      </c>
      <c r="D10" s="28">
        <v>212</v>
      </c>
      <c r="E10" s="27">
        <v>216</v>
      </c>
      <c r="F10" s="98">
        <v>218</v>
      </c>
      <c r="G10" s="27">
        <v>220</v>
      </c>
      <c r="H10" s="27">
        <v>222</v>
      </c>
      <c r="I10" s="27">
        <v>222</v>
      </c>
      <c r="J10" s="27">
        <v>227</v>
      </c>
      <c r="K10" s="107">
        <v>230</v>
      </c>
      <c r="L10" s="6">
        <v>37697</v>
      </c>
      <c r="M10" s="6">
        <v>37920</v>
      </c>
      <c r="N10" s="23">
        <v>37980</v>
      </c>
      <c r="O10" s="23">
        <v>38380</v>
      </c>
      <c r="P10" s="101">
        <v>38380</v>
      </c>
      <c r="Q10" s="39">
        <v>38380</v>
      </c>
      <c r="R10" s="39">
        <v>38380</v>
      </c>
      <c r="S10" s="39">
        <v>38390</v>
      </c>
      <c r="T10" s="39">
        <v>38707</v>
      </c>
      <c r="U10" s="109">
        <v>38725</v>
      </c>
      <c r="V10" s="33">
        <f t="shared" si="6"/>
        <v>3</v>
      </c>
      <c r="W10" s="33">
        <f t="shared" si="7"/>
        <v>18</v>
      </c>
    </row>
    <row r="11" spans="1:54" ht="15.75" x14ac:dyDescent="0.25">
      <c r="A11" s="5" t="s">
        <v>21</v>
      </c>
      <c r="B11" s="6">
        <v>177</v>
      </c>
      <c r="C11" s="6">
        <v>183</v>
      </c>
      <c r="D11" s="28">
        <v>193</v>
      </c>
      <c r="E11" s="27">
        <v>203</v>
      </c>
      <c r="F11" s="98">
        <v>208</v>
      </c>
      <c r="G11" s="27">
        <v>210</v>
      </c>
      <c r="H11" s="27">
        <v>212</v>
      </c>
      <c r="I11" s="27">
        <v>214</v>
      </c>
      <c r="J11" s="27">
        <v>216</v>
      </c>
      <c r="K11" s="107">
        <v>219</v>
      </c>
      <c r="L11" s="6">
        <v>34546</v>
      </c>
      <c r="M11" s="6">
        <v>35396</v>
      </c>
      <c r="N11" s="23">
        <v>36211</v>
      </c>
      <c r="O11" s="23">
        <v>41207</v>
      </c>
      <c r="P11" s="101">
        <v>41377</v>
      </c>
      <c r="Q11" s="39">
        <v>41377</v>
      </c>
      <c r="R11" s="39">
        <v>41446</v>
      </c>
      <c r="S11" s="39">
        <v>41495</v>
      </c>
      <c r="T11" s="39">
        <v>41496</v>
      </c>
      <c r="U11" s="109">
        <v>42496</v>
      </c>
      <c r="V11" s="33">
        <f t="shared" si="6"/>
        <v>3</v>
      </c>
      <c r="W11" s="33">
        <f t="shared" si="7"/>
        <v>1000</v>
      </c>
    </row>
    <row r="12" spans="1:54" ht="15.75" x14ac:dyDescent="0.25">
      <c r="A12" s="5" t="s">
        <v>23</v>
      </c>
      <c r="B12" s="6">
        <v>141</v>
      </c>
      <c r="C12" s="6">
        <v>167</v>
      </c>
      <c r="D12" s="28">
        <v>173</v>
      </c>
      <c r="E12" s="27">
        <v>185</v>
      </c>
      <c r="F12" s="98">
        <v>189</v>
      </c>
      <c r="G12" s="27">
        <v>191</v>
      </c>
      <c r="H12" s="27">
        <v>192</v>
      </c>
      <c r="I12" s="27">
        <v>198</v>
      </c>
      <c r="J12" s="27">
        <v>198</v>
      </c>
      <c r="K12" s="107">
        <v>200</v>
      </c>
      <c r="L12" s="6">
        <v>8278</v>
      </c>
      <c r="M12" s="6">
        <v>9121</v>
      </c>
      <c r="N12" s="23">
        <v>11328</v>
      </c>
      <c r="O12" s="23">
        <v>12065</v>
      </c>
      <c r="P12" s="101">
        <v>12366</v>
      </c>
      <c r="Q12" s="39">
        <v>12427</v>
      </c>
      <c r="R12" s="39">
        <v>12552</v>
      </c>
      <c r="S12" s="39">
        <v>12783</v>
      </c>
      <c r="T12" s="39">
        <v>12910</v>
      </c>
      <c r="U12" s="109">
        <v>13020</v>
      </c>
      <c r="V12" s="33">
        <f t="shared" si="6"/>
        <v>2</v>
      </c>
      <c r="W12" s="33">
        <f t="shared" si="7"/>
        <v>110</v>
      </c>
    </row>
    <row r="13" spans="1:54" ht="15.75" x14ac:dyDescent="0.25">
      <c r="A13" s="5" t="s">
        <v>25</v>
      </c>
      <c r="B13" s="6">
        <v>157</v>
      </c>
      <c r="C13" s="6">
        <v>163</v>
      </c>
      <c r="D13" s="28">
        <v>170</v>
      </c>
      <c r="E13" s="27">
        <v>177</v>
      </c>
      <c r="F13" s="98">
        <v>178</v>
      </c>
      <c r="G13" s="27">
        <v>179</v>
      </c>
      <c r="H13" s="27">
        <v>183</v>
      </c>
      <c r="I13" s="27">
        <v>189</v>
      </c>
      <c r="J13" s="27">
        <v>193</v>
      </c>
      <c r="K13" s="107">
        <v>193</v>
      </c>
      <c r="L13" s="6">
        <v>14471</v>
      </c>
      <c r="M13" s="6">
        <v>14581</v>
      </c>
      <c r="N13" s="23">
        <v>15126</v>
      </c>
      <c r="O13" s="23">
        <v>16029</v>
      </c>
      <c r="P13" s="101">
        <v>16029</v>
      </c>
      <c r="Q13" s="39">
        <v>16105</v>
      </c>
      <c r="R13" s="39">
        <v>16255</v>
      </c>
      <c r="S13" s="39">
        <v>16838</v>
      </c>
      <c r="T13" s="39">
        <v>17684</v>
      </c>
      <c r="U13" s="109">
        <v>17684</v>
      </c>
      <c r="V13" s="33">
        <f t="shared" si="6"/>
        <v>0</v>
      </c>
      <c r="W13" s="33">
        <f t="shared" si="7"/>
        <v>0</v>
      </c>
    </row>
    <row r="14" spans="1:54" ht="15.75" x14ac:dyDescent="0.25">
      <c r="A14" s="5" t="s">
        <v>27</v>
      </c>
      <c r="B14" s="6">
        <v>151</v>
      </c>
      <c r="C14" s="6">
        <v>153</v>
      </c>
      <c r="D14" s="28">
        <v>155</v>
      </c>
      <c r="E14" s="27">
        <v>155</v>
      </c>
      <c r="F14" s="98">
        <v>161</v>
      </c>
      <c r="G14" s="27">
        <v>165</v>
      </c>
      <c r="H14" s="27">
        <v>165</v>
      </c>
      <c r="I14" s="27">
        <v>165</v>
      </c>
      <c r="J14" s="27">
        <v>166</v>
      </c>
      <c r="K14" s="107">
        <v>166</v>
      </c>
      <c r="L14" s="6">
        <v>51219</v>
      </c>
      <c r="M14" s="6">
        <v>51219</v>
      </c>
      <c r="N14" s="23">
        <v>51559</v>
      </c>
      <c r="O14" s="23">
        <v>51566</v>
      </c>
      <c r="P14" s="101">
        <v>51716</v>
      </c>
      <c r="Q14" s="39">
        <v>51716</v>
      </c>
      <c r="R14" s="39">
        <v>51734</v>
      </c>
      <c r="S14" s="39">
        <v>51779</v>
      </c>
      <c r="T14" s="39">
        <v>51806</v>
      </c>
      <c r="U14" s="109">
        <v>51815</v>
      </c>
      <c r="V14" s="33">
        <f t="shared" si="6"/>
        <v>0</v>
      </c>
      <c r="W14" s="33">
        <f t="shared" si="7"/>
        <v>9</v>
      </c>
    </row>
    <row r="15" spans="1:54" ht="15.75" x14ac:dyDescent="0.25">
      <c r="A15" s="5" t="s">
        <v>29</v>
      </c>
      <c r="B15" s="6">
        <v>216</v>
      </c>
      <c r="C15" s="6">
        <v>236</v>
      </c>
      <c r="D15" s="28">
        <v>247</v>
      </c>
      <c r="E15" s="27">
        <v>259</v>
      </c>
      <c r="F15" s="98">
        <v>270</v>
      </c>
      <c r="G15" s="27">
        <v>272</v>
      </c>
      <c r="H15" s="27">
        <v>274</v>
      </c>
      <c r="I15" s="27">
        <v>277</v>
      </c>
      <c r="J15" s="27">
        <v>281</v>
      </c>
      <c r="K15" s="107">
        <v>283</v>
      </c>
      <c r="L15" s="6">
        <v>4353</v>
      </c>
      <c r="M15" s="6">
        <v>4548</v>
      </c>
      <c r="N15" s="23">
        <v>4604</v>
      </c>
      <c r="O15" s="23">
        <v>4622</v>
      </c>
      <c r="P15" s="101">
        <v>4622</v>
      </c>
      <c r="Q15" s="39">
        <v>4654</v>
      </c>
      <c r="R15" s="39">
        <v>4704</v>
      </c>
      <c r="S15" s="39">
        <v>4749</v>
      </c>
      <c r="T15" s="39">
        <v>4866</v>
      </c>
      <c r="U15" s="109">
        <v>4866</v>
      </c>
      <c r="V15" s="33">
        <f t="shared" si="6"/>
        <v>2</v>
      </c>
      <c r="W15" s="33">
        <f t="shared" si="7"/>
        <v>0</v>
      </c>
    </row>
    <row r="16" spans="1:54" ht="15.75" x14ac:dyDescent="0.25">
      <c r="A16" s="5" t="s">
        <v>31</v>
      </c>
      <c r="B16" s="6">
        <v>164</v>
      </c>
      <c r="C16" s="6">
        <v>173</v>
      </c>
      <c r="D16" s="28">
        <v>176</v>
      </c>
      <c r="E16" s="27">
        <v>193</v>
      </c>
      <c r="F16" s="98">
        <v>195</v>
      </c>
      <c r="G16" s="27">
        <v>198</v>
      </c>
      <c r="H16" s="27">
        <v>200</v>
      </c>
      <c r="I16" s="27">
        <v>201</v>
      </c>
      <c r="J16" s="27">
        <v>205</v>
      </c>
      <c r="K16" s="107">
        <v>205</v>
      </c>
      <c r="L16" s="6">
        <v>22915</v>
      </c>
      <c r="M16" s="6">
        <v>22919</v>
      </c>
      <c r="N16" s="23">
        <v>22919</v>
      </c>
      <c r="O16" s="23">
        <v>22919</v>
      </c>
      <c r="P16" s="101">
        <v>22919</v>
      </c>
      <c r="Q16" s="39">
        <v>22935</v>
      </c>
      <c r="R16" s="39">
        <v>22944</v>
      </c>
      <c r="S16" s="39">
        <v>22944</v>
      </c>
      <c r="T16" s="39">
        <v>22964</v>
      </c>
      <c r="U16" s="109">
        <v>22964</v>
      </c>
      <c r="V16" s="33">
        <f t="shared" si="6"/>
        <v>0</v>
      </c>
      <c r="W16" s="33">
        <f t="shared" si="7"/>
        <v>0</v>
      </c>
    </row>
    <row r="17" spans="1:23" ht="15.75" x14ac:dyDescent="0.25">
      <c r="A17" s="5" t="s">
        <v>33</v>
      </c>
      <c r="B17" s="6">
        <v>40</v>
      </c>
      <c r="C17" s="6">
        <v>41</v>
      </c>
      <c r="D17" s="28">
        <v>41</v>
      </c>
      <c r="E17" s="27">
        <v>47</v>
      </c>
      <c r="F17" s="98">
        <v>48</v>
      </c>
      <c r="G17" s="27">
        <v>48</v>
      </c>
      <c r="H17" s="27">
        <v>48</v>
      </c>
      <c r="I17" s="27">
        <v>49</v>
      </c>
      <c r="J17" s="27">
        <v>49</v>
      </c>
      <c r="K17" s="107">
        <v>50</v>
      </c>
      <c r="L17" s="6">
        <v>2479</v>
      </c>
      <c r="M17" s="6">
        <v>2479</v>
      </c>
      <c r="N17" s="23">
        <v>2479</v>
      </c>
      <c r="O17" s="23">
        <v>2877</v>
      </c>
      <c r="P17" s="101">
        <v>2987</v>
      </c>
      <c r="Q17" s="39">
        <v>2987</v>
      </c>
      <c r="R17" s="39">
        <v>2987</v>
      </c>
      <c r="S17" s="39">
        <v>2996</v>
      </c>
      <c r="T17" s="39">
        <v>2996</v>
      </c>
      <c r="U17" s="109">
        <v>2996</v>
      </c>
      <c r="V17" s="33">
        <f t="shared" si="6"/>
        <v>1</v>
      </c>
      <c r="W17" s="33">
        <f t="shared" si="7"/>
        <v>0</v>
      </c>
    </row>
    <row r="18" spans="1:23" ht="15.75" x14ac:dyDescent="0.25">
      <c r="A18" s="5" t="s">
        <v>35</v>
      </c>
      <c r="B18" s="6">
        <v>243</v>
      </c>
      <c r="C18" s="6">
        <v>250</v>
      </c>
      <c r="D18" s="28">
        <v>251</v>
      </c>
      <c r="E18" s="27">
        <v>254</v>
      </c>
      <c r="F18" s="98">
        <v>254</v>
      </c>
      <c r="G18" s="27">
        <v>256</v>
      </c>
      <c r="H18" s="27">
        <v>257</v>
      </c>
      <c r="I18" s="27">
        <v>258</v>
      </c>
      <c r="J18" s="27">
        <v>258</v>
      </c>
      <c r="K18" s="107">
        <v>260</v>
      </c>
      <c r="L18" s="6">
        <v>18007</v>
      </c>
      <c r="M18" s="6">
        <v>18039</v>
      </c>
      <c r="N18" s="23">
        <v>18041</v>
      </c>
      <c r="O18" s="23">
        <v>18241</v>
      </c>
      <c r="P18" s="101">
        <v>18241</v>
      </c>
      <c r="Q18" s="39">
        <v>18254</v>
      </c>
      <c r="R18" s="39">
        <v>18256</v>
      </c>
      <c r="S18" s="39">
        <v>18256</v>
      </c>
      <c r="T18" s="39">
        <v>18279</v>
      </c>
      <c r="U18" s="109">
        <v>18279</v>
      </c>
      <c r="V18" s="33">
        <f t="shared" si="6"/>
        <v>2</v>
      </c>
      <c r="W18" s="33">
        <f t="shared" si="7"/>
        <v>0</v>
      </c>
    </row>
    <row r="19" spans="1:23" ht="15.75" x14ac:dyDescent="0.25">
      <c r="A19" s="5" t="s">
        <v>37</v>
      </c>
      <c r="B19" s="6">
        <v>202</v>
      </c>
      <c r="C19" s="6">
        <v>204</v>
      </c>
      <c r="D19" s="28">
        <v>204</v>
      </c>
      <c r="E19" s="27">
        <v>208</v>
      </c>
      <c r="F19" s="98">
        <v>210</v>
      </c>
      <c r="G19" s="27">
        <v>210</v>
      </c>
      <c r="H19" s="27">
        <v>210</v>
      </c>
      <c r="I19" s="27">
        <v>211</v>
      </c>
      <c r="J19" s="27">
        <v>211</v>
      </c>
      <c r="K19" s="107">
        <v>213</v>
      </c>
      <c r="L19" s="6">
        <v>22422</v>
      </c>
      <c r="M19" s="6">
        <v>22422</v>
      </c>
      <c r="N19" s="23">
        <v>22422</v>
      </c>
      <c r="O19" s="23">
        <v>22422</v>
      </c>
      <c r="P19" s="101">
        <v>22422</v>
      </c>
      <c r="Q19" s="39">
        <v>22422</v>
      </c>
      <c r="R19" s="39">
        <v>22422</v>
      </c>
      <c r="S19" s="39">
        <v>22431</v>
      </c>
      <c r="T19" s="39">
        <v>22431</v>
      </c>
      <c r="U19" s="109">
        <v>22431</v>
      </c>
      <c r="V19" s="33">
        <f t="shared" si="6"/>
        <v>2</v>
      </c>
      <c r="W19" s="33">
        <f t="shared" si="7"/>
        <v>0</v>
      </c>
    </row>
    <row r="20" spans="1:23" ht="15.75" x14ac:dyDescent="0.25">
      <c r="A20" s="5" t="s">
        <v>39</v>
      </c>
      <c r="B20" s="6">
        <v>92</v>
      </c>
      <c r="C20" s="6">
        <v>92</v>
      </c>
      <c r="D20" s="28">
        <v>94</v>
      </c>
      <c r="E20" s="27">
        <v>98</v>
      </c>
      <c r="F20" s="98">
        <v>99</v>
      </c>
      <c r="G20" s="27">
        <v>100</v>
      </c>
      <c r="H20" s="27">
        <v>102</v>
      </c>
      <c r="I20" s="27">
        <v>104</v>
      </c>
      <c r="J20" s="27">
        <v>106</v>
      </c>
      <c r="K20" s="107">
        <v>109</v>
      </c>
      <c r="L20" s="6">
        <v>3534</v>
      </c>
      <c r="M20" s="6">
        <v>3534</v>
      </c>
      <c r="N20" s="23">
        <v>3554</v>
      </c>
      <c r="O20" s="23">
        <v>3554</v>
      </c>
      <c r="P20" s="101">
        <v>3554</v>
      </c>
      <c r="Q20" s="39">
        <v>3554</v>
      </c>
      <c r="R20" s="39">
        <v>3554</v>
      </c>
      <c r="S20" s="39">
        <v>3554</v>
      </c>
      <c r="T20" s="39">
        <v>3554</v>
      </c>
      <c r="U20" s="109">
        <v>3554</v>
      </c>
      <c r="V20" s="33">
        <f t="shared" si="6"/>
        <v>3</v>
      </c>
      <c r="W20" s="33">
        <f t="shared" si="7"/>
        <v>0</v>
      </c>
    </row>
    <row r="21" spans="1:23" ht="15.75" x14ac:dyDescent="0.25">
      <c r="A21" s="5" t="s">
        <v>41</v>
      </c>
      <c r="B21" s="6">
        <v>97</v>
      </c>
      <c r="C21" s="6">
        <v>98</v>
      </c>
      <c r="D21" s="28">
        <v>99</v>
      </c>
      <c r="E21" s="27">
        <v>104</v>
      </c>
      <c r="F21" s="98">
        <v>104</v>
      </c>
      <c r="G21" s="27">
        <v>104</v>
      </c>
      <c r="H21" s="27">
        <v>105</v>
      </c>
      <c r="I21" s="27">
        <v>106</v>
      </c>
      <c r="J21" s="27">
        <v>106</v>
      </c>
      <c r="K21" s="107">
        <v>106</v>
      </c>
      <c r="L21" s="6">
        <v>8685</v>
      </c>
      <c r="M21" s="6">
        <v>8689</v>
      </c>
      <c r="N21" s="23">
        <v>8729</v>
      </c>
      <c r="O21" s="23">
        <v>8769</v>
      </c>
      <c r="P21" s="101">
        <v>8769</v>
      </c>
      <c r="Q21" s="39">
        <v>8769</v>
      </c>
      <c r="R21" s="39">
        <v>8769</v>
      </c>
      <c r="S21" s="39">
        <v>8769</v>
      </c>
      <c r="T21" s="39">
        <v>8769</v>
      </c>
      <c r="U21" s="109">
        <v>8769</v>
      </c>
      <c r="V21" s="33">
        <f t="shared" si="6"/>
        <v>0</v>
      </c>
      <c r="W21" s="33">
        <f t="shared" si="7"/>
        <v>0</v>
      </c>
    </row>
    <row r="22" spans="1:23" ht="15.75" x14ac:dyDescent="0.25">
      <c r="A22" s="5" t="s">
        <v>43</v>
      </c>
      <c r="B22" s="6">
        <v>137</v>
      </c>
      <c r="C22" s="6">
        <v>137</v>
      </c>
      <c r="D22" s="28">
        <v>145</v>
      </c>
      <c r="E22" s="27">
        <v>154</v>
      </c>
      <c r="F22" s="98">
        <v>157</v>
      </c>
      <c r="G22" s="27">
        <v>157</v>
      </c>
      <c r="H22" s="27">
        <v>159</v>
      </c>
      <c r="I22" s="27">
        <v>160</v>
      </c>
      <c r="J22" s="27">
        <v>161</v>
      </c>
      <c r="K22" s="107">
        <v>164</v>
      </c>
      <c r="L22" s="6">
        <v>113123.11</v>
      </c>
      <c r="M22" s="6">
        <v>113123.11</v>
      </c>
      <c r="N22" s="23">
        <v>113693.11</v>
      </c>
      <c r="O22" s="23">
        <v>114443.11</v>
      </c>
      <c r="P22" s="101">
        <v>115443.11</v>
      </c>
      <c r="Q22" s="39">
        <v>115443.11</v>
      </c>
      <c r="R22" s="39">
        <v>115443.11</v>
      </c>
      <c r="S22" s="39">
        <v>115443.11</v>
      </c>
      <c r="T22" s="39">
        <v>115507.11</v>
      </c>
      <c r="U22" s="109">
        <v>117507.11</v>
      </c>
      <c r="V22" s="33">
        <f t="shared" si="6"/>
        <v>3</v>
      </c>
      <c r="W22" s="33">
        <f t="shared" si="7"/>
        <v>2000</v>
      </c>
    </row>
    <row r="23" spans="1:23" ht="15.75" x14ac:dyDescent="0.25">
      <c r="A23" s="5" t="s">
        <v>45</v>
      </c>
      <c r="B23" s="6">
        <v>50</v>
      </c>
      <c r="C23" s="6">
        <v>56</v>
      </c>
      <c r="D23" s="28">
        <v>56</v>
      </c>
      <c r="E23" s="27">
        <v>56</v>
      </c>
      <c r="F23" s="98">
        <v>56</v>
      </c>
      <c r="G23" s="27">
        <v>56</v>
      </c>
      <c r="H23" s="27">
        <v>57</v>
      </c>
      <c r="I23" s="27">
        <v>58</v>
      </c>
      <c r="J23" s="27">
        <v>58</v>
      </c>
      <c r="K23" s="107">
        <v>59</v>
      </c>
      <c r="L23" s="6">
        <v>2910</v>
      </c>
      <c r="M23" s="6">
        <v>2910</v>
      </c>
      <c r="N23" s="23">
        <v>3210</v>
      </c>
      <c r="O23" s="23">
        <v>3810</v>
      </c>
      <c r="P23" s="101">
        <v>4290</v>
      </c>
      <c r="Q23" s="39">
        <v>4290</v>
      </c>
      <c r="R23" s="39">
        <v>4290</v>
      </c>
      <c r="S23" s="39">
        <v>4290</v>
      </c>
      <c r="T23" s="39">
        <v>4290</v>
      </c>
      <c r="U23" s="109">
        <v>4290</v>
      </c>
      <c r="V23" s="33">
        <f t="shared" si="6"/>
        <v>1</v>
      </c>
      <c r="W23" s="33">
        <f t="shared" si="7"/>
        <v>0</v>
      </c>
    </row>
    <row r="24" spans="1:23" ht="15.75" x14ac:dyDescent="0.25">
      <c r="A24" s="5" t="s">
        <v>47</v>
      </c>
      <c r="B24" s="6">
        <v>83</v>
      </c>
      <c r="C24" s="6">
        <v>85</v>
      </c>
      <c r="D24" s="28">
        <v>88</v>
      </c>
      <c r="E24" s="27">
        <v>97</v>
      </c>
      <c r="F24" s="98">
        <v>98</v>
      </c>
      <c r="G24" s="27">
        <v>99</v>
      </c>
      <c r="H24" s="27">
        <v>100</v>
      </c>
      <c r="I24" s="27">
        <v>102</v>
      </c>
      <c r="J24" s="27">
        <v>103</v>
      </c>
      <c r="K24" s="107">
        <v>105</v>
      </c>
      <c r="L24" s="6">
        <v>2726</v>
      </c>
      <c r="M24" s="6">
        <v>2726</v>
      </c>
      <c r="N24" s="23">
        <v>2726</v>
      </c>
      <c r="O24" s="23">
        <v>2806</v>
      </c>
      <c r="P24" s="101">
        <v>2806</v>
      </c>
      <c r="Q24" s="39">
        <v>2806</v>
      </c>
      <c r="R24" s="39">
        <v>2806</v>
      </c>
      <c r="S24" s="39">
        <v>3233</v>
      </c>
      <c r="T24" s="39">
        <v>3233</v>
      </c>
      <c r="U24" s="109">
        <v>3233</v>
      </c>
      <c r="V24" s="33">
        <f t="shared" si="6"/>
        <v>2</v>
      </c>
      <c r="W24" s="33">
        <f t="shared" si="7"/>
        <v>0</v>
      </c>
    </row>
    <row r="25" spans="1:23" ht="15.75" x14ac:dyDescent="0.25">
      <c r="A25" s="5" t="s">
        <v>49</v>
      </c>
      <c r="B25" s="6">
        <v>19</v>
      </c>
      <c r="C25" s="6">
        <v>19</v>
      </c>
      <c r="D25" s="28">
        <v>21</v>
      </c>
      <c r="E25" s="27">
        <v>22</v>
      </c>
      <c r="F25" s="98">
        <v>23</v>
      </c>
      <c r="G25" s="27">
        <v>23</v>
      </c>
      <c r="H25" s="27">
        <v>24</v>
      </c>
      <c r="I25" s="27">
        <v>24</v>
      </c>
      <c r="J25" s="27">
        <v>25</v>
      </c>
      <c r="K25" s="107">
        <v>26</v>
      </c>
      <c r="L25" s="6">
        <v>946</v>
      </c>
      <c r="M25" s="6">
        <v>949</v>
      </c>
      <c r="N25" s="23">
        <v>980.7</v>
      </c>
      <c r="O25" s="23">
        <v>1020.7</v>
      </c>
      <c r="P25" s="101">
        <v>1031.7</v>
      </c>
      <c r="Q25" s="39">
        <v>1031.7</v>
      </c>
      <c r="R25" s="39">
        <v>1056.7</v>
      </c>
      <c r="S25" s="39">
        <v>1056.7</v>
      </c>
      <c r="T25" s="39">
        <v>1556.7</v>
      </c>
      <c r="U25" s="109">
        <v>1664.7</v>
      </c>
      <c r="V25" s="33">
        <f t="shared" si="6"/>
        <v>1</v>
      </c>
      <c r="W25" s="33">
        <f t="shared" si="7"/>
        <v>108</v>
      </c>
    </row>
    <row r="26" spans="1:23" ht="15.75" x14ac:dyDescent="0.25">
      <c r="A26" s="5" t="s">
        <v>51</v>
      </c>
      <c r="B26" s="6">
        <v>169</v>
      </c>
      <c r="C26" s="6">
        <v>173</v>
      </c>
      <c r="D26" s="28">
        <v>176</v>
      </c>
      <c r="E26" s="27">
        <v>181</v>
      </c>
      <c r="F26" s="98">
        <v>181</v>
      </c>
      <c r="G26" s="27">
        <v>181</v>
      </c>
      <c r="H26" s="27">
        <v>182</v>
      </c>
      <c r="I26" s="27">
        <v>182</v>
      </c>
      <c r="J26" s="27">
        <v>182</v>
      </c>
      <c r="K26" s="107">
        <v>185</v>
      </c>
      <c r="L26" s="6">
        <v>5740</v>
      </c>
      <c r="M26" s="6">
        <v>5740</v>
      </c>
      <c r="N26" s="23">
        <v>5860</v>
      </c>
      <c r="O26" s="23">
        <v>5860</v>
      </c>
      <c r="P26" s="101">
        <v>5860</v>
      </c>
      <c r="Q26" s="39">
        <v>5860</v>
      </c>
      <c r="R26" s="39">
        <v>5860</v>
      </c>
      <c r="S26" s="39">
        <v>5860</v>
      </c>
      <c r="T26" s="39">
        <v>5860</v>
      </c>
      <c r="U26" s="109">
        <v>5860</v>
      </c>
      <c r="V26" s="33">
        <f t="shared" si="6"/>
        <v>3</v>
      </c>
      <c r="W26" s="33">
        <f t="shared" si="7"/>
        <v>0</v>
      </c>
    </row>
    <row r="27" spans="1:23" ht="15.75" x14ac:dyDescent="0.25">
      <c r="A27" s="5" t="s">
        <v>53</v>
      </c>
      <c r="B27" s="6">
        <v>183</v>
      </c>
      <c r="C27" s="6">
        <v>192</v>
      </c>
      <c r="D27" s="28">
        <v>220</v>
      </c>
      <c r="E27" s="27">
        <v>243</v>
      </c>
      <c r="F27" s="98">
        <v>258</v>
      </c>
      <c r="G27" s="27">
        <v>259</v>
      </c>
      <c r="H27" s="27">
        <v>260</v>
      </c>
      <c r="I27" s="27">
        <v>262</v>
      </c>
      <c r="J27" s="27">
        <v>263</v>
      </c>
      <c r="K27" s="107">
        <v>269</v>
      </c>
      <c r="L27" s="6">
        <v>180653</v>
      </c>
      <c r="M27" s="6">
        <v>180783</v>
      </c>
      <c r="N27" s="23">
        <v>180934</v>
      </c>
      <c r="O27" s="23">
        <v>181597</v>
      </c>
      <c r="P27" s="101">
        <v>183465</v>
      </c>
      <c r="Q27" s="39">
        <v>183478</v>
      </c>
      <c r="R27" s="39">
        <v>183478</v>
      </c>
      <c r="S27" s="39">
        <v>183496</v>
      </c>
      <c r="T27" s="39">
        <v>183514</v>
      </c>
      <c r="U27" s="109">
        <v>213546</v>
      </c>
      <c r="V27" s="33">
        <f t="shared" si="6"/>
        <v>6</v>
      </c>
      <c r="W27" s="33">
        <f t="shared" si="7"/>
        <v>30032</v>
      </c>
    </row>
    <row r="28" spans="1:23" ht="15.75" x14ac:dyDescent="0.25">
      <c r="A28" s="5" t="s">
        <v>55</v>
      </c>
      <c r="B28" s="6">
        <v>18</v>
      </c>
      <c r="C28" s="6">
        <v>18</v>
      </c>
      <c r="D28" s="28">
        <v>20</v>
      </c>
      <c r="E28" s="27">
        <v>22</v>
      </c>
      <c r="F28" s="98">
        <v>22</v>
      </c>
      <c r="G28" s="27">
        <v>22</v>
      </c>
      <c r="H28" s="27">
        <v>22</v>
      </c>
      <c r="I28" s="27">
        <v>23</v>
      </c>
      <c r="J28" s="27">
        <v>24</v>
      </c>
      <c r="K28" s="107">
        <v>24</v>
      </c>
      <c r="L28" s="6">
        <v>1648</v>
      </c>
      <c r="M28" s="6">
        <v>1648</v>
      </c>
      <c r="N28" s="23">
        <v>1648</v>
      </c>
      <c r="O28" s="23">
        <v>1648</v>
      </c>
      <c r="P28" s="101">
        <v>1703</v>
      </c>
      <c r="Q28" s="39">
        <v>1703</v>
      </c>
      <c r="R28" s="39">
        <v>1712</v>
      </c>
      <c r="S28" s="39">
        <v>1718</v>
      </c>
      <c r="T28" s="39">
        <v>1718</v>
      </c>
      <c r="U28" s="109">
        <v>1718</v>
      </c>
      <c r="V28" s="33">
        <f t="shared" si="6"/>
        <v>0</v>
      </c>
      <c r="W28" s="33">
        <f t="shared" si="7"/>
        <v>0</v>
      </c>
    </row>
    <row r="29" spans="1:23" ht="15.75" x14ac:dyDescent="0.25">
      <c r="A29" s="5" t="s">
        <v>57</v>
      </c>
      <c r="B29" s="6">
        <v>170</v>
      </c>
      <c r="C29" s="6">
        <v>176</v>
      </c>
      <c r="D29" s="28">
        <v>180</v>
      </c>
      <c r="E29" s="27">
        <v>192</v>
      </c>
      <c r="F29" s="98">
        <v>195</v>
      </c>
      <c r="G29" s="27">
        <v>197</v>
      </c>
      <c r="H29" s="27">
        <v>202</v>
      </c>
      <c r="I29" s="27">
        <v>202</v>
      </c>
      <c r="J29" s="27">
        <v>203</v>
      </c>
      <c r="K29" s="107">
        <v>213</v>
      </c>
      <c r="L29" s="6">
        <v>25953</v>
      </c>
      <c r="M29" s="6">
        <v>28980</v>
      </c>
      <c r="N29" s="23">
        <v>29463</v>
      </c>
      <c r="O29" s="23">
        <v>36410</v>
      </c>
      <c r="P29" s="101">
        <v>36410</v>
      </c>
      <c r="Q29" s="39">
        <v>37402</v>
      </c>
      <c r="R29" s="39">
        <v>37402</v>
      </c>
      <c r="S29" s="39">
        <v>37402</v>
      </c>
      <c r="T29" s="39">
        <v>37402</v>
      </c>
      <c r="U29" s="109">
        <v>37402</v>
      </c>
      <c r="V29" s="33">
        <f t="shared" si="6"/>
        <v>10</v>
      </c>
      <c r="W29" s="33">
        <f t="shared" si="7"/>
        <v>0</v>
      </c>
    </row>
    <row r="30" spans="1:23" ht="15.75" x14ac:dyDescent="0.25">
      <c r="A30" s="5" t="s">
        <v>59</v>
      </c>
      <c r="B30" s="6">
        <v>151</v>
      </c>
      <c r="C30" s="6">
        <v>162</v>
      </c>
      <c r="D30" s="28">
        <v>170</v>
      </c>
      <c r="E30" s="27">
        <v>191</v>
      </c>
      <c r="F30" s="98">
        <v>195</v>
      </c>
      <c r="G30" s="27">
        <v>195</v>
      </c>
      <c r="H30" s="27">
        <v>201</v>
      </c>
      <c r="I30" s="27">
        <v>207</v>
      </c>
      <c r="J30" s="27">
        <v>208</v>
      </c>
      <c r="K30" s="107">
        <v>210</v>
      </c>
      <c r="L30" s="6">
        <v>4124</v>
      </c>
      <c r="M30" s="6">
        <v>4318</v>
      </c>
      <c r="N30" s="23">
        <v>4318</v>
      </c>
      <c r="O30" s="23">
        <v>4518</v>
      </c>
      <c r="P30" s="101">
        <v>4552</v>
      </c>
      <c r="Q30" s="39">
        <v>4552</v>
      </c>
      <c r="R30" s="39">
        <v>4641</v>
      </c>
      <c r="S30" s="39">
        <v>4771</v>
      </c>
      <c r="T30" s="39">
        <v>4841</v>
      </c>
      <c r="U30" s="109">
        <v>4841</v>
      </c>
      <c r="V30" s="33">
        <f t="shared" si="6"/>
        <v>2</v>
      </c>
      <c r="W30" s="33">
        <f t="shared" si="7"/>
        <v>0</v>
      </c>
    </row>
    <row r="31" spans="1:23" ht="15.75" x14ac:dyDescent="0.25">
      <c r="A31" s="5" t="s">
        <v>61</v>
      </c>
      <c r="B31" s="6">
        <v>102</v>
      </c>
      <c r="C31" s="6">
        <v>104</v>
      </c>
      <c r="D31" s="28">
        <v>116</v>
      </c>
      <c r="E31" s="27">
        <v>127</v>
      </c>
      <c r="F31" s="98">
        <v>128</v>
      </c>
      <c r="G31" s="27">
        <v>129</v>
      </c>
      <c r="H31" s="27">
        <v>133</v>
      </c>
      <c r="I31" s="27">
        <v>135</v>
      </c>
      <c r="J31" s="27">
        <v>136</v>
      </c>
      <c r="K31" s="107">
        <v>139</v>
      </c>
      <c r="L31" s="6">
        <v>7880</v>
      </c>
      <c r="M31" s="6">
        <v>7880</v>
      </c>
      <c r="N31" s="23">
        <v>8211</v>
      </c>
      <c r="O31" s="23">
        <v>8842</v>
      </c>
      <c r="P31" s="101">
        <v>9542</v>
      </c>
      <c r="Q31" s="39">
        <v>9594</v>
      </c>
      <c r="R31" s="39">
        <v>9706</v>
      </c>
      <c r="S31" s="39">
        <v>9752</v>
      </c>
      <c r="T31" s="39">
        <v>9861</v>
      </c>
      <c r="U31" s="109">
        <v>9861</v>
      </c>
      <c r="V31" s="33">
        <f t="shared" si="6"/>
        <v>3</v>
      </c>
      <c r="W31" s="33">
        <f t="shared" si="7"/>
        <v>0</v>
      </c>
    </row>
    <row r="32" spans="1:23" ht="15.75" x14ac:dyDescent="0.25">
      <c r="A32" s="5" t="s">
        <v>63</v>
      </c>
      <c r="B32" s="6">
        <v>99</v>
      </c>
      <c r="C32" s="6">
        <v>100</v>
      </c>
      <c r="D32" s="28">
        <v>102</v>
      </c>
      <c r="E32" s="27">
        <v>102</v>
      </c>
      <c r="F32" s="98">
        <v>103</v>
      </c>
      <c r="G32" s="27">
        <v>103</v>
      </c>
      <c r="H32" s="27">
        <v>105</v>
      </c>
      <c r="I32" s="27">
        <v>105</v>
      </c>
      <c r="J32" s="27">
        <v>106</v>
      </c>
      <c r="K32" s="107">
        <v>107</v>
      </c>
      <c r="L32" s="6">
        <v>75531</v>
      </c>
      <c r="M32" s="6">
        <v>75531</v>
      </c>
      <c r="N32" s="23">
        <v>75531</v>
      </c>
      <c r="O32" s="23">
        <v>75546</v>
      </c>
      <c r="P32" s="101">
        <v>80546</v>
      </c>
      <c r="Q32" s="39">
        <v>80546</v>
      </c>
      <c r="R32" s="39">
        <v>80546</v>
      </c>
      <c r="S32" s="39">
        <v>80546</v>
      </c>
      <c r="T32" s="39">
        <v>80546</v>
      </c>
      <c r="U32" s="109">
        <v>80546</v>
      </c>
      <c r="V32" s="33">
        <f t="shared" si="6"/>
        <v>1</v>
      </c>
      <c r="W32" s="33">
        <f t="shared" si="7"/>
        <v>0</v>
      </c>
    </row>
    <row r="33" spans="1:23" ht="15.75" x14ac:dyDescent="0.25">
      <c r="A33" s="5" t="s">
        <v>65</v>
      </c>
      <c r="B33" s="6">
        <v>75</v>
      </c>
      <c r="C33" s="6">
        <v>80</v>
      </c>
      <c r="D33" s="28">
        <v>83</v>
      </c>
      <c r="E33" s="27">
        <v>97</v>
      </c>
      <c r="F33" s="98">
        <v>97</v>
      </c>
      <c r="G33" s="27">
        <v>98</v>
      </c>
      <c r="H33" s="27">
        <v>98</v>
      </c>
      <c r="I33" s="27">
        <v>99</v>
      </c>
      <c r="J33" s="27">
        <v>102</v>
      </c>
      <c r="K33" s="107">
        <v>105</v>
      </c>
      <c r="L33" s="6">
        <v>15447</v>
      </c>
      <c r="M33" s="6">
        <v>15495</v>
      </c>
      <c r="N33" s="23">
        <v>15749</v>
      </c>
      <c r="O33" s="23">
        <v>16979</v>
      </c>
      <c r="P33" s="101">
        <v>16979</v>
      </c>
      <c r="Q33" s="39">
        <v>16979</v>
      </c>
      <c r="R33" s="39">
        <v>16979</v>
      </c>
      <c r="S33" s="39">
        <v>16979</v>
      </c>
      <c r="T33" s="39">
        <v>16986</v>
      </c>
      <c r="U33" s="109">
        <v>17096</v>
      </c>
      <c r="V33" s="33">
        <f t="shared" si="6"/>
        <v>3</v>
      </c>
      <c r="W33" s="33">
        <f t="shared" si="7"/>
        <v>110</v>
      </c>
    </row>
    <row r="34" spans="1:23" ht="15.75" x14ac:dyDescent="0.25">
      <c r="A34" s="5" t="s">
        <v>67</v>
      </c>
      <c r="B34" s="6">
        <v>87</v>
      </c>
      <c r="C34" s="6">
        <v>90</v>
      </c>
      <c r="D34" s="28">
        <v>101</v>
      </c>
      <c r="E34" s="27">
        <v>112</v>
      </c>
      <c r="F34" s="98">
        <v>112</v>
      </c>
      <c r="G34" s="27">
        <v>115</v>
      </c>
      <c r="H34" s="27">
        <v>118</v>
      </c>
      <c r="I34" s="27">
        <v>118</v>
      </c>
      <c r="J34" s="27">
        <v>118</v>
      </c>
      <c r="K34" s="107">
        <v>119</v>
      </c>
      <c r="L34" s="6">
        <v>10189</v>
      </c>
      <c r="M34" s="6">
        <v>10209</v>
      </c>
      <c r="N34" s="23">
        <v>10774</v>
      </c>
      <c r="O34" s="23">
        <v>11068</v>
      </c>
      <c r="P34" s="101">
        <v>11068</v>
      </c>
      <c r="Q34" s="39">
        <v>11068</v>
      </c>
      <c r="R34" s="39">
        <v>11068</v>
      </c>
      <c r="S34" s="39">
        <v>11068</v>
      </c>
      <c r="T34" s="39">
        <v>11068</v>
      </c>
      <c r="U34" s="109">
        <v>11108</v>
      </c>
      <c r="V34" s="33">
        <f t="shared" si="6"/>
        <v>1</v>
      </c>
      <c r="W34" s="33">
        <f t="shared" si="7"/>
        <v>40</v>
      </c>
    </row>
    <row r="35" spans="1:23" ht="15.75" x14ac:dyDescent="0.25">
      <c r="A35" s="5" t="s">
        <v>69</v>
      </c>
      <c r="B35" s="6">
        <v>108</v>
      </c>
      <c r="C35" s="6">
        <v>115</v>
      </c>
      <c r="D35" s="28">
        <v>120</v>
      </c>
      <c r="E35" s="27">
        <v>126</v>
      </c>
      <c r="F35" s="98">
        <v>129</v>
      </c>
      <c r="G35" s="27">
        <v>131</v>
      </c>
      <c r="H35" s="27">
        <v>133</v>
      </c>
      <c r="I35" s="27">
        <v>137</v>
      </c>
      <c r="J35" s="27">
        <v>137</v>
      </c>
      <c r="K35" s="107">
        <v>138</v>
      </c>
      <c r="L35" s="6">
        <v>14668</v>
      </c>
      <c r="M35" s="6">
        <v>14869</v>
      </c>
      <c r="N35" s="23">
        <v>14929</v>
      </c>
      <c r="O35" s="23">
        <v>14929</v>
      </c>
      <c r="P35" s="101">
        <v>14930</v>
      </c>
      <c r="Q35" s="39">
        <v>14930</v>
      </c>
      <c r="R35" s="39">
        <v>14930</v>
      </c>
      <c r="S35" s="39">
        <v>14930</v>
      </c>
      <c r="T35" s="39">
        <v>14930</v>
      </c>
      <c r="U35" s="109">
        <v>14930</v>
      </c>
      <c r="V35" s="33">
        <f t="shared" si="6"/>
        <v>1</v>
      </c>
      <c r="W35" s="33">
        <f t="shared" si="7"/>
        <v>0</v>
      </c>
    </row>
    <row r="36" spans="1:23" ht="15.75" x14ac:dyDescent="0.25">
      <c r="A36" s="5" t="s">
        <v>71</v>
      </c>
      <c r="B36" s="6">
        <v>50</v>
      </c>
      <c r="C36" s="6">
        <v>51</v>
      </c>
      <c r="D36" s="28">
        <v>52</v>
      </c>
      <c r="E36" s="27">
        <v>59</v>
      </c>
      <c r="F36" s="98">
        <v>59</v>
      </c>
      <c r="G36" s="27">
        <v>59</v>
      </c>
      <c r="H36" s="27">
        <v>59</v>
      </c>
      <c r="I36" s="27">
        <v>61</v>
      </c>
      <c r="J36" s="27">
        <v>63</v>
      </c>
      <c r="K36" s="107">
        <v>63</v>
      </c>
      <c r="L36" s="6">
        <v>16999</v>
      </c>
      <c r="M36" s="6">
        <v>17071</v>
      </c>
      <c r="N36" s="23">
        <v>17071</v>
      </c>
      <c r="O36" s="23">
        <v>17486</v>
      </c>
      <c r="P36" s="101">
        <v>17486</v>
      </c>
      <c r="Q36" s="39">
        <v>17486</v>
      </c>
      <c r="R36" s="39">
        <v>17486</v>
      </c>
      <c r="S36" s="39">
        <v>17486</v>
      </c>
      <c r="T36" s="39">
        <v>17486</v>
      </c>
      <c r="U36" s="109">
        <v>17486</v>
      </c>
      <c r="V36" s="33">
        <f t="shared" si="6"/>
        <v>0</v>
      </c>
      <c r="W36" s="33">
        <f t="shared" si="7"/>
        <v>0</v>
      </c>
    </row>
    <row r="37" spans="1:23" ht="15.75" x14ac:dyDescent="0.25">
      <c r="A37" s="5" t="s">
        <v>73</v>
      </c>
      <c r="B37" s="6">
        <v>67</v>
      </c>
      <c r="C37" s="6">
        <v>68</v>
      </c>
      <c r="D37" s="28">
        <v>69</v>
      </c>
      <c r="E37" s="27">
        <v>70</v>
      </c>
      <c r="F37" s="98">
        <v>70</v>
      </c>
      <c r="G37" s="27">
        <v>70</v>
      </c>
      <c r="H37" s="27">
        <v>72</v>
      </c>
      <c r="I37" s="27">
        <v>72</v>
      </c>
      <c r="J37" s="27">
        <v>73</v>
      </c>
      <c r="K37" s="107">
        <v>74</v>
      </c>
      <c r="L37" s="6">
        <v>3791</v>
      </c>
      <c r="M37" s="6">
        <v>3791</v>
      </c>
      <c r="N37" s="23">
        <v>3791</v>
      </c>
      <c r="O37" s="23">
        <v>4191</v>
      </c>
      <c r="P37" s="101">
        <v>4191</v>
      </c>
      <c r="Q37" s="39">
        <v>4191</v>
      </c>
      <c r="R37" s="39">
        <v>4191</v>
      </c>
      <c r="S37" s="39">
        <v>4191</v>
      </c>
      <c r="T37" s="39">
        <v>4191</v>
      </c>
      <c r="U37" s="109">
        <v>4191</v>
      </c>
      <c r="V37" s="33">
        <f t="shared" si="6"/>
        <v>1</v>
      </c>
      <c r="W37" s="33">
        <f t="shared" si="7"/>
        <v>0</v>
      </c>
    </row>
    <row r="38" spans="1:23" ht="15.75" x14ac:dyDescent="0.25">
      <c r="A38" s="5" t="s">
        <v>75</v>
      </c>
      <c r="B38" s="6">
        <v>24</v>
      </c>
      <c r="C38" s="6">
        <v>27</v>
      </c>
      <c r="D38" s="28">
        <v>31</v>
      </c>
      <c r="E38" s="27">
        <v>38</v>
      </c>
      <c r="F38" s="98">
        <v>38</v>
      </c>
      <c r="G38" s="27">
        <v>39</v>
      </c>
      <c r="H38" s="27">
        <v>40</v>
      </c>
      <c r="I38" s="27">
        <v>40</v>
      </c>
      <c r="J38" s="27">
        <v>41</v>
      </c>
      <c r="K38" s="107">
        <v>42</v>
      </c>
      <c r="L38" s="6">
        <v>6246</v>
      </c>
      <c r="M38" s="6">
        <v>6746</v>
      </c>
      <c r="N38" s="23">
        <v>6746</v>
      </c>
      <c r="O38" s="23">
        <v>6876</v>
      </c>
      <c r="P38" s="101">
        <v>6876</v>
      </c>
      <c r="Q38" s="39">
        <v>6876</v>
      </c>
      <c r="R38" s="39">
        <v>6876</v>
      </c>
      <c r="S38" s="39">
        <v>6876</v>
      </c>
      <c r="T38" s="39">
        <v>6876</v>
      </c>
      <c r="U38" s="109">
        <v>6876</v>
      </c>
      <c r="V38" s="33">
        <f t="shared" si="6"/>
        <v>1</v>
      </c>
      <c r="W38" s="33">
        <f t="shared" si="7"/>
        <v>0</v>
      </c>
    </row>
    <row r="39" spans="1:23" ht="15.75" x14ac:dyDescent="0.25">
      <c r="A39" s="5" t="s">
        <v>77</v>
      </c>
      <c r="B39" s="6">
        <v>40</v>
      </c>
      <c r="C39" s="6">
        <v>42</v>
      </c>
      <c r="D39" s="28">
        <v>50</v>
      </c>
      <c r="E39" s="27">
        <v>56</v>
      </c>
      <c r="F39" s="98">
        <v>58</v>
      </c>
      <c r="G39" s="27">
        <v>58</v>
      </c>
      <c r="H39" s="27">
        <v>59</v>
      </c>
      <c r="I39" s="27">
        <v>60</v>
      </c>
      <c r="J39" s="27">
        <v>61</v>
      </c>
      <c r="K39" s="107">
        <v>68</v>
      </c>
      <c r="L39" s="6">
        <v>7309</v>
      </c>
      <c r="M39" s="6">
        <v>7309</v>
      </c>
      <c r="N39" s="23">
        <v>7381.8</v>
      </c>
      <c r="O39" s="23">
        <v>7422.8</v>
      </c>
      <c r="P39" s="101">
        <v>7426.8</v>
      </c>
      <c r="Q39" s="39">
        <v>7426.8</v>
      </c>
      <c r="R39" s="39">
        <v>7435.8</v>
      </c>
      <c r="S39" s="39">
        <v>7538.8</v>
      </c>
      <c r="T39" s="39">
        <v>7574.8</v>
      </c>
      <c r="U39" s="109">
        <v>7574.8</v>
      </c>
      <c r="V39" s="33">
        <f t="shared" si="6"/>
        <v>7</v>
      </c>
      <c r="W39" s="33">
        <f t="shared" si="7"/>
        <v>0</v>
      </c>
    </row>
    <row r="40" spans="1:23" ht="15.75" x14ac:dyDescent="0.25">
      <c r="A40" s="5" t="s">
        <v>79</v>
      </c>
      <c r="B40" s="6">
        <v>40</v>
      </c>
      <c r="C40" s="6">
        <v>41</v>
      </c>
      <c r="D40" s="28">
        <v>44</v>
      </c>
      <c r="E40" s="27">
        <v>44</v>
      </c>
      <c r="F40" s="98">
        <v>45</v>
      </c>
      <c r="G40" s="27">
        <v>45</v>
      </c>
      <c r="H40" s="27">
        <v>46</v>
      </c>
      <c r="I40" s="27">
        <v>47</v>
      </c>
      <c r="J40" s="27">
        <v>49</v>
      </c>
      <c r="K40" s="107">
        <v>55</v>
      </c>
      <c r="L40" s="6">
        <v>720</v>
      </c>
      <c r="M40" s="6">
        <v>720</v>
      </c>
      <c r="N40" s="23">
        <v>720</v>
      </c>
      <c r="O40" s="23">
        <v>720</v>
      </c>
      <c r="P40" s="101">
        <v>720</v>
      </c>
      <c r="Q40" s="39">
        <v>720</v>
      </c>
      <c r="R40" s="39">
        <v>729</v>
      </c>
      <c r="S40" s="39">
        <v>729</v>
      </c>
      <c r="T40" s="39">
        <v>792</v>
      </c>
      <c r="U40" s="109">
        <v>792</v>
      </c>
      <c r="V40" s="33">
        <f t="shared" si="6"/>
        <v>6</v>
      </c>
      <c r="W40" s="33">
        <f t="shared" si="7"/>
        <v>0</v>
      </c>
    </row>
    <row r="41" spans="1:23" ht="15.75" x14ac:dyDescent="0.25">
      <c r="A41" s="5" t="s">
        <v>81</v>
      </c>
      <c r="B41" s="6">
        <v>41</v>
      </c>
      <c r="C41" s="6">
        <v>41</v>
      </c>
      <c r="D41" s="28">
        <v>41</v>
      </c>
      <c r="E41" s="27">
        <v>42</v>
      </c>
      <c r="F41" s="98">
        <v>42</v>
      </c>
      <c r="G41" s="27">
        <v>42</v>
      </c>
      <c r="H41" s="27">
        <v>42</v>
      </c>
      <c r="I41" s="27">
        <v>42</v>
      </c>
      <c r="J41" s="27">
        <v>43</v>
      </c>
      <c r="K41" s="107">
        <v>43</v>
      </c>
      <c r="L41" s="6">
        <v>1434</v>
      </c>
      <c r="M41" s="6">
        <v>1434</v>
      </c>
      <c r="N41" s="23">
        <v>1434</v>
      </c>
      <c r="O41" s="23">
        <v>1569</v>
      </c>
      <c r="P41" s="101">
        <v>1569</v>
      </c>
      <c r="Q41" s="39">
        <v>1569</v>
      </c>
      <c r="R41" s="39">
        <v>1569</v>
      </c>
      <c r="S41" s="39">
        <v>1569</v>
      </c>
      <c r="T41" s="39">
        <v>1569</v>
      </c>
      <c r="U41" s="109">
        <v>1569</v>
      </c>
      <c r="V41" s="33">
        <f t="shared" si="6"/>
        <v>0</v>
      </c>
      <c r="W41" s="33">
        <f t="shared" si="7"/>
        <v>0</v>
      </c>
    </row>
    <row r="42" spans="1:23" ht="15.75" x14ac:dyDescent="0.25">
      <c r="A42" s="5" t="s">
        <v>83</v>
      </c>
      <c r="B42" s="6">
        <v>145</v>
      </c>
      <c r="C42" s="6">
        <v>145</v>
      </c>
      <c r="D42" s="28">
        <v>145</v>
      </c>
      <c r="E42" s="27">
        <v>146</v>
      </c>
      <c r="F42" s="98">
        <v>147</v>
      </c>
      <c r="G42" s="27">
        <v>148</v>
      </c>
      <c r="H42" s="27">
        <v>148</v>
      </c>
      <c r="I42" s="27">
        <v>152</v>
      </c>
      <c r="J42" s="27">
        <v>153</v>
      </c>
      <c r="K42" s="107">
        <v>157</v>
      </c>
      <c r="L42" s="6">
        <v>2976</v>
      </c>
      <c r="M42" s="6">
        <v>2976</v>
      </c>
      <c r="N42" s="23">
        <v>2976</v>
      </c>
      <c r="O42" s="23">
        <v>2976</v>
      </c>
      <c r="P42" s="101">
        <v>2976</v>
      </c>
      <c r="Q42" s="39">
        <v>2976</v>
      </c>
      <c r="R42" s="39">
        <v>2994</v>
      </c>
      <c r="S42" s="39">
        <v>3003</v>
      </c>
      <c r="T42" s="39">
        <v>3003</v>
      </c>
      <c r="U42" s="109">
        <v>3003</v>
      </c>
      <c r="V42" s="33">
        <f t="shared" si="6"/>
        <v>4</v>
      </c>
      <c r="W42" s="33">
        <f t="shared" si="7"/>
        <v>0</v>
      </c>
    </row>
    <row r="43" spans="1:23" ht="15.75" x14ac:dyDescent="0.25">
      <c r="A43" s="5" t="s">
        <v>85</v>
      </c>
      <c r="B43" s="6">
        <v>223</v>
      </c>
      <c r="C43" s="6">
        <v>227</v>
      </c>
      <c r="D43" s="28">
        <v>242</v>
      </c>
      <c r="E43" s="27">
        <v>258</v>
      </c>
      <c r="F43" s="98">
        <v>259</v>
      </c>
      <c r="G43" s="27">
        <v>259</v>
      </c>
      <c r="H43" s="27">
        <v>262</v>
      </c>
      <c r="I43" s="27">
        <v>270</v>
      </c>
      <c r="J43" s="27">
        <v>278</v>
      </c>
      <c r="K43" s="107">
        <v>288</v>
      </c>
      <c r="L43" s="6">
        <v>6340</v>
      </c>
      <c r="M43" s="6">
        <v>6340</v>
      </c>
      <c r="N43" s="23">
        <v>6340</v>
      </c>
      <c r="O43" s="23">
        <v>6340</v>
      </c>
      <c r="P43" s="101">
        <v>6340</v>
      </c>
      <c r="Q43" s="39">
        <v>6340</v>
      </c>
      <c r="R43" s="39">
        <v>6395</v>
      </c>
      <c r="S43" s="39">
        <v>6465</v>
      </c>
      <c r="T43" s="39">
        <v>6605</v>
      </c>
      <c r="U43" s="109">
        <v>6623</v>
      </c>
      <c r="V43" s="33">
        <f t="shared" si="6"/>
        <v>10</v>
      </c>
      <c r="W43" s="33">
        <f t="shared" si="7"/>
        <v>18</v>
      </c>
    </row>
    <row r="44" spans="1:23" ht="15.75" x14ac:dyDescent="0.25">
      <c r="A44" s="5" t="s">
        <v>87</v>
      </c>
      <c r="B44" s="6">
        <v>110</v>
      </c>
      <c r="C44" s="6">
        <v>112</v>
      </c>
      <c r="D44" s="28">
        <v>118</v>
      </c>
      <c r="E44" s="27">
        <v>123</v>
      </c>
      <c r="F44" s="98">
        <v>125</v>
      </c>
      <c r="G44" s="27">
        <v>125</v>
      </c>
      <c r="H44" s="27">
        <v>128</v>
      </c>
      <c r="I44" s="27">
        <v>129</v>
      </c>
      <c r="J44" s="27">
        <v>132</v>
      </c>
      <c r="K44" s="107">
        <v>145</v>
      </c>
      <c r="L44" s="6">
        <v>2979</v>
      </c>
      <c r="M44" s="6">
        <v>2979</v>
      </c>
      <c r="N44" s="23">
        <v>3035</v>
      </c>
      <c r="O44" s="23">
        <v>3035</v>
      </c>
      <c r="P44" s="101">
        <v>3035</v>
      </c>
      <c r="Q44" s="39">
        <v>3035</v>
      </c>
      <c r="R44" s="39">
        <v>3035</v>
      </c>
      <c r="S44" s="39">
        <v>3835</v>
      </c>
      <c r="T44" s="39">
        <v>3835</v>
      </c>
      <c r="U44" s="109">
        <v>3835</v>
      </c>
      <c r="V44" s="33">
        <f t="shared" si="6"/>
        <v>13</v>
      </c>
      <c r="W44" s="33">
        <f t="shared" si="7"/>
        <v>0</v>
      </c>
    </row>
    <row r="45" spans="1:23" ht="15.75" x14ac:dyDescent="0.25">
      <c r="A45" s="5" t="s">
        <v>89</v>
      </c>
      <c r="B45" s="6">
        <v>140</v>
      </c>
      <c r="C45" s="6">
        <v>144</v>
      </c>
      <c r="D45" s="28">
        <v>155</v>
      </c>
      <c r="E45" s="27">
        <v>164</v>
      </c>
      <c r="F45" s="98">
        <v>168</v>
      </c>
      <c r="G45" s="27">
        <v>168</v>
      </c>
      <c r="H45" s="27">
        <v>169</v>
      </c>
      <c r="I45" s="27">
        <v>172</v>
      </c>
      <c r="J45" s="27">
        <v>176</v>
      </c>
      <c r="K45" s="107">
        <v>178</v>
      </c>
      <c r="L45" s="6">
        <v>1198</v>
      </c>
      <c r="M45" s="6">
        <v>2018</v>
      </c>
      <c r="N45" s="23">
        <v>2399</v>
      </c>
      <c r="O45" s="23">
        <v>2429</v>
      </c>
      <c r="P45" s="101">
        <v>2453</v>
      </c>
      <c r="Q45" s="39">
        <v>2453</v>
      </c>
      <c r="R45" s="39">
        <v>2453</v>
      </c>
      <c r="S45" s="39">
        <v>2453</v>
      </c>
      <c r="T45" s="39">
        <v>2454</v>
      </c>
      <c r="U45" s="109">
        <v>2484</v>
      </c>
      <c r="V45" s="33">
        <f t="shared" si="6"/>
        <v>2</v>
      </c>
      <c r="W45" s="33">
        <f t="shared" si="7"/>
        <v>30</v>
      </c>
    </row>
    <row r="46" spans="1:23" ht="15.75" x14ac:dyDescent="0.25">
      <c r="A46" s="5" t="s">
        <v>91</v>
      </c>
      <c r="B46" s="6">
        <v>73</v>
      </c>
      <c r="C46" s="6">
        <v>78</v>
      </c>
      <c r="D46" s="28">
        <v>84</v>
      </c>
      <c r="E46" s="27">
        <v>94</v>
      </c>
      <c r="F46" s="98">
        <v>97</v>
      </c>
      <c r="G46" s="27">
        <v>99</v>
      </c>
      <c r="H46" s="27">
        <v>101</v>
      </c>
      <c r="I46" s="27">
        <v>105</v>
      </c>
      <c r="J46" s="27">
        <v>108</v>
      </c>
      <c r="K46" s="107">
        <v>114</v>
      </c>
      <c r="L46" s="6">
        <v>120</v>
      </c>
      <c r="M46" s="6">
        <v>132</v>
      </c>
      <c r="N46" s="23">
        <v>145</v>
      </c>
      <c r="O46" s="23">
        <v>642</v>
      </c>
      <c r="P46" s="101">
        <v>668</v>
      </c>
      <c r="Q46" s="39">
        <v>668</v>
      </c>
      <c r="R46" s="39">
        <v>707</v>
      </c>
      <c r="S46" s="39">
        <v>760</v>
      </c>
      <c r="T46" s="39">
        <v>810</v>
      </c>
      <c r="U46" s="109">
        <v>810</v>
      </c>
      <c r="V46" s="33">
        <f t="shared" si="6"/>
        <v>6</v>
      </c>
      <c r="W46" s="33">
        <f t="shared" si="7"/>
        <v>0</v>
      </c>
    </row>
    <row r="47" spans="1:23" ht="15.75" x14ac:dyDescent="0.25">
      <c r="A47" s="5" t="s">
        <v>93</v>
      </c>
      <c r="B47" s="6">
        <v>66</v>
      </c>
      <c r="C47" s="6">
        <v>69</v>
      </c>
      <c r="D47" s="28">
        <v>70</v>
      </c>
      <c r="E47" s="27">
        <v>80</v>
      </c>
      <c r="F47" s="98">
        <v>82</v>
      </c>
      <c r="G47" s="27">
        <v>83</v>
      </c>
      <c r="H47" s="27">
        <v>85</v>
      </c>
      <c r="I47" s="27">
        <v>90</v>
      </c>
      <c r="J47" s="27">
        <v>93</v>
      </c>
      <c r="K47" s="107">
        <v>99</v>
      </c>
      <c r="L47" s="6">
        <v>530</v>
      </c>
      <c r="M47" s="6">
        <v>568</v>
      </c>
      <c r="N47" s="23">
        <v>568</v>
      </c>
      <c r="O47" s="23">
        <v>2961</v>
      </c>
      <c r="P47" s="101">
        <v>3631.7</v>
      </c>
      <c r="Q47" s="39">
        <v>4372.7</v>
      </c>
      <c r="R47" s="39">
        <v>4372.7</v>
      </c>
      <c r="S47" s="39">
        <v>4383.7</v>
      </c>
      <c r="T47" s="39">
        <v>4392.7</v>
      </c>
      <c r="U47" s="109">
        <v>4410.7</v>
      </c>
      <c r="V47" s="33">
        <f t="shared" si="6"/>
        <v>6</v>
      </c>
      <c r="W47" s="33">
        <f t="shared" si="7"/>
        <v>18</v>
      </c>
    </row>
    <row r="48" spans="1:23" ht="15.75" x14ac:dyDescent="0.25">
      <c r="A48" s="5" t="s">
        <v>95</v>
      </c>
      <c r="B48" s="6">
        <v>213</v>
      </c>
      <c r="C48" s="6">
        <v>222</v>
      </c>
      <c r="D48" s="28">
        <v>228</v>
      </c>
      <c r="E48" s="27">
        <v>239</v>
      </c>
      <c r="F48" s="98">
        <v>244</v>
      </c>
      <c r="G48" s="27">
        <v>246</v>
      </c>
      <c r="H48" s="27">
        <v>246</v>
      </c>
      <c r="I48" s="27">
        <v>251</v>
      </c>
      <c r="J48" s="27">
        <v>255</v>
      </c>
      <c r="K48" s="107">
        <v>261</v>
      </c>
      <c r="L48" s="6">
        <v>6424</v>
      </c>
      <c r="M48" s="6">
        <v>6598</v>
      </c>
      <c r="N48" s="23">
        <v>6692</v>
      </c>
      <c r="O48" s="23">
        <v>7211</v>
      </c>
      <c r="P48" s="101">
        <v>7355</v>
      </c>
      <c r="Q48" s="39">
        <v>7374</v>
      </c>
      <c r="R48" s="39">
        <v>7374</v>
      </c>
      <c r="S48" s="39">
        <v>7379</v>
      </c>
      <c r="T48" s="39">
        <v>7385</v>
      </c>
      <c r="U48" s="109">
        <v>7385</v>
      </c>
      <c r="V48" s="33">
        <f t="shared" si="6"/>
        <v>6</v>
      </c>
      <c r="W48" s="33">
        <f t="shared" si="7"/>
        <v>0</v>
      </c>
    </row>
    <row r="49" spans="1:23" ht="15.75" x14ac:dyDescent="0.25">
      <c r="A49" s="5" t="s">
        <v>97</v>
      </c>
      <c r="B49" s="6">
        <v>97</v>
      </c>
      <c r="C49" s="6">
        <v>98</v>
      </c>
      <c r="D49" s="28">
        <v>99</v>
      </c>
      <c r="E49" s="27">
        <v>101</v>
      </c>
      <c r="F49" s="98">
        <v>102</v>
      </c>
      <c r="G49" s="27">
        <v>104</v>
      </c>
      <c r="H49" s="27">
        <v>106</v>
      </c>
      <c r="I49" s="27">
        <v>106</v>
      </c>
      <c r="J49" s="27">
        <v>106</v>
      </c>
      <c r="K49" s="107">
        <v>106</v>
      </c>
      <c r="L49" s="6">
        <v>893</v>
      </c>
      <c r="M49" s="6">
        <v>893</v>
      </c>
      <c r="N49" s="23">
        <v>893</v>
      </c>
      <c r="O49" s="23">
        <v>893</v>
      </c>
      <c r="P49" s="101">
        <v>893</v>
      </c>
      <c r="Q49" s="39">
        <v>898</v>
      </c>
      <c r="R49" s="39">
        <v>925</v>
      </c>
      <c r="S49" s="39">
        <v>925</v>
      </c>
      <c r="T49" s="39">
        <v>925</v>
      </c>
      <c r="U49" s="109">
        <v>925</v>
      </c>
      <c r="V49" s="33">
        <f t="shared" si="6"/>
        <v>0</v>
      </c>
      <c r="W49" s="33">
        <f t="shared" si="7"/>
        <v>0</v>
      </c>
    </row>
    <row r="50" spans="1:23" ht="15.75" x14ac:dyDescent="0.25">
      <c r="A50" s="5" t="s">
        <v>99</v>
      </c>
      <c r="B50" s="6">
        <v>46</v>
      </c>
      <c r="C50" s="6">
        <v>49</v>
      </c>
      <c r="D50" s="28">
        <v>54</v>
      </c>
      <c r="E50" s="27">
        <v>60</v>
      </c>
      <c r="F50" s="98">
        <v>60</v>
      </c>
      <c r="G50" s="27">
        <v>62</v>
      </c>
      <c r="H50" s="27">
        <v>63</v>
      </c>
      <c r="I50" s="27">
        <v>64</v>
      </c>
      <c r="J50" s="27">
        <v>65</v>
      </c>
      <c r="K50" s="107">
        <v>66</v>
      </c>
      <c r="L50" s="6">
        <v>1545</v>
      </c>
      <c r="M50" s="6">
        <v>1575</v>
      </c>
      <c r="N50" s="23">
        <v>1575</v>
      </c>
      <c r="O50" s="23">
        <v>2041</v>
      </c>
      <c r="P50" s="101">
        <v>3145</v>
      </c>
      <c r="Q50" s="39">
        <v>3145</v>
      </c>
      <c r="R50" s="39">
        <v>3145</v>
      </c>
      <c r="S50" s="39">
        <v>3145</v>
      </c>
      <c r="T50" s="39">
        <v>3145</v>
      </c>
      <c r="U50" s="109">
        <v>3145</v>
      </c>
      <c r="V50" s="33">
        <f t="shared" si="6"/>
        <v>1</v>
      </c>
      <c r="W50" s="33">
        <f t="shared" si="7"/>
        <v>0</v>
      </c>
    </row>
    <row r="51" spans="1:23" ht="15.75" x14ac:dyDescent="0.25">
      <c r="A51" s="5" t="s">
        <v>101</v>
      </c>
      <c r="B51" s="6">
        <v>135</v>
      </c>
      <c r="C51" s="6">
        <v>142</v>
      </c>
      <c r="D51" s="28">
        <v>155</v>
      </c>
      <c r="E51" s="27">
        <v>172</v>
      </c>
      <c r="F51" s="98">
        <v>177</v>
      </c>
      <c r="G51" s="27">
        <v>181</v>
      </c>
      <c r="H51" s="27">
        <v>186</v>
      </c>
      <c r="I51" s="27">
        <v>192</v>
      </c>
      <c r="J51" s="27">
        <v>198</v>
      </c>
      <c r="K51" s="107">
        <v>204</v>
      </c>
      <c r="L51" s="6">
        <v>30087</v>
      </c>
      <c r="M51" s="6">
        <v>30115</v>
      </c>
      <c r="N51" s="23">
        <v>30561</v>
      </c>
      <c r="O51" s="23">
        <v>30565</v>
      </c>
      <c r="P51" s="101">
        <v>30565</v>
      </c>
      <c r="Q51" s="39">
        <v>30565</v>
      </c>
      <c r="R51" s="39">
        <v>30565</v>
      </c>
      <c r="S51" s="39">
        <v>30565</v>
      </c>
      <c r="T51" s="39">
        <v>30568</v>
      </c>
      <c r="U51" s="109">
        <v>30568</v>
      </c>
      <c r="V51" s="33">
        <f t="shared" si="6"/>
        <v>6</v>
      </c>
      <c r="W51" s="33">
        <f t="shared" si="7"/>
        <v>0</v>
      </c>
    </row>
    <row r="52" spans="1:23" ht="15.75" x14ac:dyDescent="0.25">
      <c r="A52" s="5" t="s">
        <v>103</v>
      </c>
      <c r="B52" s="6">
        <v>185</v>
      </c>
      <c r="C52" s="6">
        <v>196</v>
      </c>
      <c r="D52" s="28">
        <v>209</v>
      </c>
      <c r="E52" s="27">
        <v>242</v>
      </c>
      <c r="F52" s="98">
        <v>245</v>
      </c>
      <c r="G52" s="27">
        <v>246</v>
      </c>
      <c r="H52" s="27">
        <v>248</v>
      </c>
      <c r="I52" s="27">
        <v>252</v>
      </c>
      <c r="J52" s="27">
        <v>252</v>
      </c>
      <c r="K52" s="107">
        <v>263</v>
      </c>
      <c r="L52" s="6">
        <v>13495</v>
      </c>
      <c r="M52" s="6">
        <v>13495</v>
      </c>
      <c r="N52" s="23">
        <v>13496</v>
      </c>
      <c r="O52" s="23">
        <v>13846</v>
      </c>
      <c r="P52" s="101">
        <v>13846</v>
      </c>
      <c r="Q52" s="39">
        <v>13846</v>
      </c>
      <c r="R52" s="39">
        <v>13846</v>
      </c>
      <c r="S52" s="39">
        <v>14196</v>
      </c>
      <c r="T52" s="39">
        <v>14196</v>
      </c>
      <c r="U52" s="109">
        <v>14196</v>
      </c>
      <c r="V52" s="33">
        <f t="shared" si="6"/>
        <v>11</v>
      </c>
      <c r="W52" s="33">
        <f t="shared" si="7"/>
        <v>0</v>
      </c>
    </row>
    <row r="53" spans="1:23" ht="15.75" x14ac:dyDescent="0.25">
      <c r="A53" s="5" t="s">
        <v>105</v>
      </c>
      <c r="B53" s="6">
        <v>168</v>
      </c>
      <c r="C53" s="6">
        <v>171</v>
      </c>
      <c r="D53" s="28">
        <v>175</v>
      </c>
      <c r="E53" s="27">
        <v>181</v>
      </c>
      <c r="F53" s="98">
        <v>181</v>
      </c>
      <c r="G53" s="27">
        <v>181</v>
      </c>
      <c r="H53" s="27">
        <v>182</v>
      </c>
      <c r="I53" s="27">
        <v>182</v>
      </c>
      <c r="J53" s="27">
        <v>183</v>
      </c>
      <c r="K53" s="107">
        <v>185</v>
      </c>
      <c r="L53" s="6">
        <v>3883</v>
      </c>
      <c r="M53" s="6">
        <v>3883</v>
      </c>
      <c r="N53" s="23">
        <v>3883</v>
      </c>
      <c r="O53" s="23">
        <v>3883</v>
      </c>
      <c r="P53" s="101">
        <v>3883</v>
      </c>
      <c r="Q53" s="39">
        <v>3883</v>
      </c>
      <c r="R53" s="39">
        <v>3883</v>
      </c>
      <c r="S53" s="39">
        <v>4000</v>
      </c>
      <c r="T53" s="39">
        <v>4000</v>
      </c>
      <c r="U53" s="109">
        <v>4000</v>
      </c>
      <c r="V53" s="33">
        <f t="shared" si="6"/>
        <v>2</v>
      </c>
      <c r="W53" s="33">
        <f t="shared" si="7"/>
        <v>0</v>
      </c>
    </row>
    <row r="54" spans="1:23" ht="15.75" x14ac:dyDescent="0.25">
      <c r="A54" s="5" t="s">
        <v>107</v>
      </c>
      <c r="B54" s="6">
        <v>135</v>
      </c>
      <c r="C54" s="6">
        <v>144</v>
      </c>
      <c r="D54" s="28">
        <v>149</v>
      </c>
      <c r="E54" s="27">
        <v>166</v>
      </c>
      <c r="F54" s="98">
        <v>167</v>
      </c>
      <c r="G54" s="27">
        <v>168</v>
      </c>
      <c r="H54" s="27">
        <v>170</v>
      </c>
      <c r="I54" s="27">
        <v>170</v>
      </c>
      <c r="J54" s="27">
        <v>175</v>
      </c>
      <c r="K54" s="107">
        <v>177</v>
      </c>
      <c r="L54" s="6">
        <v>6025</v>
      </c>
      <c r="M54" s="6">
        <v>6025</v>
      </c>
      <c r="N54" s="23">
        <v>6052.5</v>
      </c>
      <c r="O54" s="23">
        <v>6193.5</v>
      </c>
      <c r="P54" s="101">
        <v>6193.5</v>
      </c>
      <c r="Q54" s="39">
        <v>6193.5</v>
      </c>
      <c r="R54" s="39">
        <v>6193.5</v>
      </c>
      <c r="S54" s="39">
        <v>6193.5</v>
      </c>
      <c r="T54" s="39">
        <v>6193.5</v>
      </c>
      <c r="U54" s="109">
        <v>6193.5</v>
      </c>
      <c r="V54" s="33">
        <f t="shared" si="6"/>
        <v>2</v>
      </c>
      <c r="W54" s="33">
        <f t="shared" si="7"/>
        <v>0</v>
      </c>
    </row>
    <row r="55" spans="1:23" ht="15.75" x14ac:dyDescent="0.25">
      <c r="A55" s="5" t="s">
        <v>109</v>
      </c>
      <c r="B55" s="6">
        <v>180</v>
      </c>
      <c r="C55" s="6">
        <v>191</v>
      </c>
      <c r="D55" s="28">
        <v>195</v>
      </c>
      <c r="E55" s="27">
        <v>206</v>
      </c>
      <c r="F55" s="98">
        <v>214</v>
      </c>
      <c r="G55" s="27">
        <v>216</v>
      </c>
      <c r="H55" s="27">
        <v>220</v>
      </c>
      <c r="I55" s="27">
        <v>225</v>
      </c>
      <c r="J55" s="27">
        <v>228</v>
      </c>
      <c r="K55" s="107">
        <v>238</v>
      </c>
      <c r="L55" s="6">
        <v>1739</v>
      </c>
      <c r="M55" s="6">
        <v>1986</v>
      </c>
      <c r="N55" s="23">
        <v>2004</v>
      </c>
      <c r="O55" s="23">
        <v>2211</v>
      </c>
      <c r="P55" s="101">
        <v>2333</v>
      </c>
      <c r="Q55" s="39">
        <v>2386</v>
      </c>
      <c r="R55" s="39">
        <v>2386</v>
      </c>
      <c r="S55" s="39">
        <v>2386</v>
      </c>
      <c r="T55" s="39">
        <v>2386</v>
      </c>
      <c r="U55" s="109">
        <v>2428</v>
      </c>
      <c r="V55" s="33">
        <f t="shared" si="6"/>
        <v>10</v>
      </c>
      <c r="W55" s="33">
        <f t="shared" si="7"/>
        <v>42</v>
      </c>
    </row>
    <row r="56" spans="1:23" ht="15.75" x14ac:dyDescent="0.25">
      <c r="A56" s="5" t="s">
        <v>111</v>
      </c>
      <c r="B56" s="6">
        <v>93</v>
      </c>
      <c r="C56" s="6">
        <v>97</v>
      </c>
      <c r="D56" s="28">
        <v>105</v>
      </c>
      <c r="E56" s="27">
        <v>120</v>
      </c>
      <c r="F56" s="98">
        <v>123</v>
      </c>
      <c r="G56" s="27">
        <v>127</v>
      </c>
      <c r="H56" s="27">
        <v>129</v>
      </c>
      <c r="I56" s="27">
        <v>129</v>
      </c>
      <c r="J56" s="27">
        <v>130</v>
      </c>
      <c r="K56" s="107">
        <v>136</v>
      </c>
      <c r="L56" s="6">
        <v>518.5</v>
      </c>
      <c r="M56" s="6">
        <v>728.5</v>
      </c>
      <c r="N56" s="23">
        <v>817.5</v>
      </c>
      <c r="O56" s="23">
        <v>819.5</v>
      </c>
      <c r="P56" s="101">
        <v>1319.5</v>
      </c>
      <c r="Q56" s="39">
        <v>1319.5</v>
      </c>
      <c r="R56" s="39">
        <v>1319.5</v>
      </c>
      <c r="S56" s="39">
        <v>1319.5</v>
      </c>
      <c r="T56" s="39">
        <v>1319.5</v>
      </c>
      <c r="U56" s="109">
        <v>1319.5</v>
      </c>
      <c r="V56" s="33">
        <f t="shared" si="6"/>
        <v>6</v>
      </c>
      <c r="W56" s="33">
        <f t="shared" si="7"/>
        <v>0</v>
      </c>
    </row>
    <row r="57" spans="1:23" ht="15.75" x14ac:dyDescent="0.25">
      <c r="A57" s="5" t="s">
        <v>113</v>
      </c>
      <c r="B57" s="6">
        <v>113</v>
      </c>
      <c r="C57" s="6">
        <v>119</v>
      </c>
      <c r="D57" s="28">
        <v>123</v>
      </c>
      <c r="E57" s="27">
        <v>129</v>
      </c>
      <c r="F57" s="98">
        <v>130</v>
      </c>
      <c r="G57" s="27">
        <v>130</v>
      </c>
      <c r="H57" s="27">
        <v>133</v>
      </c>
      <c r="I57" s="27">
        <v>140</v>
      </c>
      <c r="J57" s="27">
        <v>148</v>
      </c>
      <c r="K57" s="107">
        <v>156</v>
      </c>
      <c r="L57" s="6">
        <v>1522</v>
      </c>
      <c r="M57" s="6">
        <v>1522</v>
      </c>
      <c r="N57" s="23">
        <v>1557</v>
      </c>
      <c r="O57" s="23">
        <v>1649</v>
      </c>
      <c r="P57" s="101">
        <v>1662</v>
      </c>
      <c r="Q57" s="39">
        <v>1662</v>
      </c>
      <c r="R57" s="39">
        <v>1692</v>
      </c>
      <c r="S57" s="39">
        <v>1776</v>
      </c>
      <c r="T57" s="39">
        <v>1778</v>
      </c>
      <c r="U57" s="109">
        <v>1778</v>
      </c>
      <c r="V57" s="33">
        <f t="shared" si="6"/>
        <v>8</v>
      </c>
      <c r="W57" s="33">
        <f t="shared" si="7"/>
        <v>0</v>
      </c>
    </row>
    <row r="58" spans="1:23" ht="15.75" x14ac:dyDescent="0.25">
      <c r="A58" s="5" t="s">
        <v>115</v>
      </c>
      <c r="B58" s="6">
        <v>80</v>
      </c>
      <c r="C58" s="6">
        <v>84</v>
      </c>
      <c r="D58" s="28">
        <v>85</v>
      </c>
      <c r="E58" s="27">
        <v>89</v>
      </c>
      <c r="F58" s="98">
        <v>90</v>
      </c>
      <c r="G58" s="27">
        <v>93</v>
      </c>
      <c r="H58" s="27">
        <v>100</v>
      </c>
      <c r="I58" s="27">
        <v>102</v>
      </c>
      <c r="J58" s="27">
        <v>108</v>
      </c>
      <c r="K58" s="107">
        <v>116</v>
      </c>
      <c r="L58" s="6">
        <v>1713</v>
      </c>
      <c r="M58" s="6">
        <v>1713</v>
      </c>
      <c r="N58" s="23">
        <v>1713</v>
      </c>
      <c r="O58" s="23">
        <v>1725</v>
      </c>
      <c r="P58" s="101">
        <v>1740</v>
      </c>
      <c r="Q58" s="39">
        <v>1909</v>
      </c>
      <c r="R58" s="39">
        <v>1909</v>
      </c>
      <c r="S58" s="39">
        <v>1909</v>
      </c>
      <c r="T58" s="39">
        <v>1909</v>
      </c>
      <c r="U58" s="109">
        <v>1909</v>
      </c>
      <c r="V58" s="33">
        <f t="shared" si="6"/>
        <v>8</v>
      </c>
      <c r="W58" s="33">
        <f t="shared" si="7"/>
        <v>0</v>
      </c>
    </row>
    <row r="59" spans="1:23" ht="15.75" x14ac:dyDescent="0.25">
      <c r="A59" s="5" t="s">
        <v>117</v>
      </c>
      <c r="B59" s="6">
        <v>127</v>
      </c>
      <c r="C59" s="6">
        <v>132</v>
      </c>
      <c r="D59" s="28">
        <v>140</v>
      </c>
      <c r="E59" s="27">
        <v>149</v>
      </c>
      <c r="F59" s="98">
        <v>151</v>
      </c>
      <c r="G59" s="27">
        <v>153</v>
      </c>
      <c r="H59" s="27">
        <v>158</v>
      </c>
      <c r="I59" s="27">
        <v>164</v>
      </c>
      <c r="J59" s="27">
        <v>170</v>
      </c>
      <c r="K59" s="107">
        <v>179</v>
      </c>
      <c r="L59" s="6">
        <v>931</v>
      </c>
      <c r="M59" s="6">
        <v>962</v>
      </c>
      <c r="N59" s="23">
        <v>1381</v>
      </c>
      <c r="O59" s="23">
        <v>1842</v>
      </c>
      <c r="P59" s="101">
        <v>1869</v>
      </c>
      <c r="Q59" s="39">
        <v>1954</v>
      </c>
      <c r="R59" s="39">
        <v>2050</v>
      </c>
      <c r="S59" s="39">
        <v>2125</v>
      </c>
      <c r="T59" s="39">
        <v>2540</v>
      </c>
      <c r="U59" s="109">
        <v>3444</v>
      </c>
      <c r="V59" s="33">
        <f t="shared" si="6"/>
        <v>9</v>
      </c>
      <c r="W59" s="33">
        <f t="shared" si="7"/>
        <v>904</v>
      </c>
    </row>
    <row r="60" spans="1:23" ht="15.75" x14ac:dyDescent="0.25">
      <c r="A60" s="5" t="s">
        <v>119</v>
      </c>
      <c r="B60" s="6">
        <v>83</v>
      </c>
      <c r="C60" s="6">
        <v>87</v>
      </c>
      <c r="D60" s="28">
        <v>91</v>
      </c>
      <c r="E60" s="27">
        <v>97</v>
      </c>
      <c r="F60" s="98">
        <v>101</v>
      </c>
      <c r="G60" s="27">
        <v>102</v>
      </c>
      <c r="H60" s="27">
        <v>105</v>
      </c>
      <c r="I60" s="27">
        <v>107</v>
      </c>
      <c r="J60" s="27">
        <v>111</v>
      </c>
      <c r="K60" s="107">
        <v>112</v>
      </c>
      <c r="L60" s="6">
        <v>1205</v>
      </c>
      <c r="M60" s="6">
        <v>2141</v>
      </c>
      <c r="N60" s="23">
        <v>2156</v>
      </c>
      <c r="O60" s="23">
        <v>2187</v>
      </c>
      <c r="P60" s="101">
        <v>2198</v>
      </c>
      <c r="Q60" s="39">
        <v>2198</v>
      </c>
      <c r="R60" s="39">
        <v>2198</v>
      </c>
      <c r="S60" s="39">
        <v>2203</v>
      </c>
      <c r="T60" s="39">
        <v>2234</v>
      </c>
      <c r="U60" s="109">
        <v>2234</v>
      </c>
      <c r="V60" s="33">
        <f t="shared" si="6"/>
        <v>1</v>
      </c>
      <c r="W60" s="33">
        <f t="shared" si="7"/>
        <v>0</v>
      </c>
    </row>
    <row r="61" spans="1:23" ht="15.75" x14ac:dyDescent="0.25">
      <c r="A61" s="5" t="s">
        <v>121</v>
      </c>
      <c r="B61" s="6">
        <v>308</v>
      </c>
      <c r="C61" s="6">
        <v>317</v>
      </c>
      <c r="D61" s="28">
        <v>338</v>
      </c>
      <c r="E61" s="27">
        <v>375</v>
      </c>
      <c r="F61" s="98">
        <v>396</v>
      </c>
      <c r="G61" s="27">
        <v>398</v>
      </c>
      <c r="H61" s="27">
        <v>400</v>
      </c>
      <c r="I61" s="27">
        <v>403</v>
      </c>
      <c r="J61" s="27">
        <v>404</v>
      </c>
      <c r="K61" s="107">
        <v>407</v>
      </c>
      <c r="L61" s="6">
        <v>3874</v>
      </c>
      <c r="M61" s="6">
        <v>6492</v>
      </c>
      <c r="N61" s="23">
        <v>7539</v>
      </c>
      <c r="O61" s="23">
        <v>8991</v>
      </c>
      <c r="P61" s="101">
        <v>11683</v>
      </c>
      <c r="Q61" s="39">
        <v>12167</v>
      </c>
      <c r="R61" s="39">
        <v>12167</v>
      </c>
      <c r="S61" s="39">
        <v>12824</v>
      </c>
      <c r="T61" s="39">
        <v>13024</v>
      </c>
      <c r="U61" s="109">
        <v>13024</v>
      </c>
      <c r="V61" s="33">
        <f t="shared" si="6"/>
        <v>3</v>
      </c>
      <c r="W61" s="33">
        <f t="shared" si="7"/>
        <v>0</v>
      </c>
    </row>
    <row r="62" spans="1:23" ht="15.75" x14ac:dyDescent="0.25">
      <c r="A62" s="5" t="s">
        <v>123</v>
      </c>
      <c r="B62" s="6">
        <v>123</v>
      </c>
      <c r="C62" s="6">
        <v>130</v>
      </c>
      <c r="D62" s="28">
        <v>133</v>
      </c>
      <c r="E62" s="27">
        <v>134</v>
      </c>
      <c r="F62" s="98">
        <v>139</v>
      </c>
      <c r="G62" s="27">
        <v>139</v>
      </c>
      <c r="H62" s="27">
        <v>143</v>
      </c>
      <c r="I62" s="27">
        <v>143</v>
      </c>
      <c r="J62" s="27">
        <v>145</v>
      </c>
      <c r="K62" s="107">
        <v>145</v>
      </c>
      <c r="L62" s="6">
        <v>1003</v>
      </c>
      <c r="M62" s="6">
        <v>1003</v>
      </c>
      <c r="N62" s="23">
        <v>1003</v>
      </c>
      <c r="O62" s="23">
        <v>1003</v>
      </c>
      <c r="P62" s="101">
        <v>1003</v>
      </c>
      <c r="Q62" s="39">
        <v>1003</v>
      </c>
      <c r="R62" s="39">
        <v>1003</v>
      </c>
      <c r="S62" s="39">
        <v>1003</v>
      </c>
      <c r="T62" s="39">
        <v>1003</v>
      </c>
      <c r="U62" s="109">
        <v>1003</v>
      </c>
      <c r="V62" s="33">
        <f t="shared" si="6"/>
        <v>0</v>
      </c>
      <c r="W62" s="33">
        <f t="shared" si="7"/>
        <v>0</v>
      </c>
    </row>
    <row r="63" spans="1:23" ht="15.75" x14ac:dyDescent="0.25">
      <c r="A63" s="5" t="s">
        <v>125</v>
      </c>
      <c r="B63" s="6">
        <v>85</v>
      </c>
      <c r="C63" s="6">
        <v>89</v>
      </c>
      <c r="D63" s="28">
        <v>93</v>
      </c>
      <c r="E63" s="27">
        <v>100</v>
      </c>
      <c r="F63" s="98">
        <v>102</v>
      </c>
      <c r="G63" s="27">
        <v>103</v>
      </c>
      <c r="H63" s="27">
        <v>108</v>
      </c>
      <c r="I63" s="27">
        <v>110</v>
      </c>
      <c r="J63" s="27">
        <v>110</v>
      </c>
      <c r="K63" s="107">
        <v>113</v>
      </c>
      <c r="L63" s="6">
        <v>1707</v>
      </c>
      <c r="M63" s="6">
        <v>1709</v>
      </c>
      <c r="N63" s="23">
        <v>1729</v>
      </c>
      <c r="O63" s="23">
        <v>1802</v>
      </c>
      <c r="P63" s="101">
        <v>1939</v>
      </c>
      <c r="Q63" s="39">
        <v>1953</v>
      </c>
      <c r="R63" s="39">
        <v>1996</v>
      </c>
      <c r="S63" s="39">
        <v>2007</v>
      </c>
      <c r="T63" s="39">
        <v>2007</v>
      </c>
      <c r="U63" s="109">
        <v>2007</v>
      </c>
      <c r="V63" s="33">
        <f t="shared" si="6"/>
        <v>3</v>
      </c>
      <c r="W63" s="33">
        <f t="shared" si="7"/>
        <v>0</v>
      </c>
    </row>
    <row r="64" spans="1:23" ht="15.75" x14ac:dyDescent="0.25">
      <c r="A64" s="5" t="s">
        <v>127</v>
      </c>
      <c r="B64" s="6">
        <v>92</v>
      </c>
      <c r="C64" s="6">
        <v>94</v>
      </c>
      <c r="D64" s="28">
        <v>99</v>
      </c>
      <c r="E64" s="27">
        <v>102</v>
      </c>
      <c r="F64" s="98">
        <v>103</v>
      </c>
      <c r="G64" s="27">
        <v>103</v>
      </c>
      <c r="H64" s="27">
        <v>106</v>
      </c>
      <c r="I64" s="27">
        <v>107</v>
      </c>
      <c r="J64" s="27">
        <v>107</v>
      </c>
      <c r="K64" s="107">
        <v>108</v>
      </c>
      <c r="L64" s="6">
        <v>146</v>
      </c>
      <c r="M64" s="6">
        <v>146</v>
      </c>
      <c r="N64" s="23">
        <v>378</v>
      </c>
      <c r="O64" s="23">
        <v>386</v>
      </c>
      <c r="P64" s="101">
        <v>386</v>
      </c>
      <c r="Q64" s="39">
        <v>386</v>
      </c>
      <c r="R64" s="39">
        <v>386</v>
      </c>
      <c r="S64" s="39">
        <v>386</v>
      </c>
      <c r="T64" s="39">
        <v>386</v>
      </c>
      <c r="U64" s="109">
        <v>452</v>
      </c>
      <c r="V64" s="33">
        <f t="shared" si="6"/>
        <v>1</v>
      </c>
      <c r="W64" s="33">
        <f t="shared" si="7"/>
        <v>66</v>
      </c>
    </row>
    <row r="65" spans="1:23" ht="15.75" x14ac:dyDescent="0.25">
      <c r="A65" s="5" t="s">
        <v>129</v>
      </c>
      <c r="B65" s="6">
        <v>82</v>
      </c>
      <c r="C65" s="6">
        <v>83</v>
      </c>
      <c r="D65" s="28">
        <v>84</v>
      </c>
      <c r="E65" s="27">
        <v>86</v>
      </c>
      <c r="F65" s="98">
        <v>86</v>
      </c>
      <c r="G65" s="27">
        <v>88</v>
      </c>
      <c r="H65" s="27">
        <v>90</v>
      </c>
      <c r="I65" s="27">
        <v>91</v>
      </c>
      <c r="J65" s="27">
        <v>92</v>
      </c>
      <c r="K65" s="107">
        <v>96</v>
      </c>
      <c r="L65" s="6">
        <v>899</v>
      </c>
      <c r="M65" s="6">
        <v>899</v>
      </c>
      <c r="N65" s="23">
        <v>899</v>
      </c>
      <c r="O65" s="23">
        <v>904</v>
      </c>
      <c r="P65" s="101">
        <v>904</v>
      </c>
      <c r="Q65" s="39">
        <v>908</v>
      </c>
      <c r="R65" s="39">
        <v>908</v>
      </c>
      <c r="S65" s="39">
        <v>993</v>
      </c>
      <c r="T65" s="39">
        <v>993</v>
      </c>
      <c r="U65" s="109">
        <v>993</v>
      </c>
      <c r="V65" s="33">
        <f t="shared" si="6"/>
        <v>4</v>
      </c>
      <c r="W65" s="33">
        <f t="shared" si="7"/>
        <v>0</v>
      </c>
    </row>
    <row r="66" spans="1:23" ht="15.75" x14ac:dyDescent="0.25">
      <c r="A66" s="5" t="s">
        <v>131</v>
      </c>
      <c r="B66" s="6">
        <v>35</v>
      </c>
      <c r="C66" s="6">
        <v>36</v>
      </c>
      <c r="D66" s="28">
        <v>36</v>
      </c>
      <c r="E66" s="27">
        <v>36</v>
      </c>
      <c r="F66" s="98">
        <v>38</v>
      </c>
      <c r="G66" s="27">
        <v>38</v>
      </c>
      <c r="H66" s="27">
        <v>39</v>
      </c>
      <c r="I66" s="27">
        <v>41</v>
      </c>
      <c r="J66" s="27">
        <v>42</v>
      </c>
      <c r="K66" s="107">
        <v>43</v>
      </c>
      <c r="L66" s="6">
        <v>407</v>
      </c>
      <c r="M66" s="6">
        <v>407</v>
      </c>
      <c r="N66" s="23">
        <v>407</v>
      </c>
      <c r="O66" s="23">
        <v>407</v>
      </c>
      <c r="P66" s="101">
        <v>557</v>
      </c>
      <c r="Q66" s="39">
        <v>557</v>
      </c>
      <c r="R66" s="39">
        <v>557</v>
      </c>
      <c r="S66" s="39">
        <v>1057</v>
      </c>
      <c r="T66" s="39">
        <v>1057</v>
      </c>
      <c r="U66" s="109">
        <v>1057</v>
      </c>
      <c r="V66" s="33">
        <f t="shared" si="6"/>
        <v>1</v>
      </c>
      <c r="W66" s="33">
        <f t="shared" si="7"/>
        <v>0</v>
      </c>
    </row>
    <row r="67" spans="1:23" ht="15.75" x14ac:dyDescent="0.25">
      <c r="A67" s="5" t="s">
        <v>133</v>
      </c>
      <c r="B67" s="6">
        <v>34</v>
      </c>
      <c r="C67" s="6">
        <v>34</v>
      </c>
      <c r="D67" s="28">
        <v>35</v>
      </c>
      <c r="E67" s="27">
        <v>43</v>
      </c>
      <c r="F67" s="98">
        <v>43</v>
      </c>
      <c r="G67" s="27">
        <v>44</v>
      </c>
      <c r="H67" s="27">
        <v>44</v>
      </c>
      <c r="I67" s="27">
        <v>45</v>
      </c>
      <c r="J67" s="27">
        <v>45</v>
      </c>
      <c r="K67" s="107">
        <v>46</v>
      </c>
      <c r="L67" s="6">
        <v>164</v>
      </c>
      <c r="M67" s="6">
        <v>164</v>
      </c>
      <c r="N67" s="23">
        <v>174</v>
      </c>
      <c r="O67" s="23">
        <v>204</v>
      </c>
      <c r="P67" s="101">
        <v>204</v>
      </c>
      <c r="Q67" s="39">
        <v>204</v>
      </c>
      <c r="R67" s="39">
        <v>204</v>
      </c>
      <c r="S67" s="39">
        <v>204</v>
      </c>
      <c r="T67" s="39">
        <v>204</v>
      </c>
      <c r="U67" s="109">
        <v>204</v>
      </c>
      <c r="V67" s="33">
        <f t="shared" si="6"/>
        <v>1</v>
      </c>
      <c r="W67" s="33">
        <f t="shared" si="7"/>
        <v>0</v>
      </c>
    </row>
    <row r="68" spans="1:23" ht="15.75" x14ac:dyDescent="0.25">
      <c r="A68" s="5" t="s">
        <v>135</v>
      </c>
      <c r="B68" s="6">
        <v>81</v>
      </c>
      <c r="C68" s="6">
        <v>86</v>
      </c>
      <c r="D68" s="28">
        <v>90</v>
      </c>
      <c r="E68" s="27">
        <v>91</v>
      </c>
      <c r="F68" s="98">
        <v>92</v>
      </c>
      <c r="G68" s="27">
        <v>92</v>
      </c>
      <c r="H68" s="27">
        <v>93</v>
      </c>
      <c r="I68" s="27">
        <v>93</v>
      </c>
      <c r="J68" s="27">
        <v>95</v>
      </c>
      <c r="K68" s="107">
        <v>95</v>
      </c>
      <c r="L68" s="6">
        <v>572</v>
      </c>
      <c r="M68" s="6">
        <v>636</v>
      </c>
      <c r="N68" s="23">
        <v>678</v>
      </c>
      <c r="O68" s="23">
        <v>794</v>
      </c>
      <c r="P68" s="101">
        <v>795</v>
      </c>
      <c r="Q68" s="39">
        <v>795</v>
      </c>
      <c r="R68" s="39">
        <v>873</v>
      </c>
      <c r="S68" s="39">
        <v>873</v>
      </c>
      <c r="T68" s="39">
        <v>908</v>
      </c>
      <c r="U68" s="109">
        <v>908</v>
      </c>
      <c r="V68" s="33">
        <f t="shared" si="6"/>
        <v>0</v>
      </c>
      <c r="W68" s="33">
        <f t="shared" si="7"/>
        <v>0</v>
      </c>
    </row>
    <row r="69" spans="1:23" ht="15.75" x14ac:dyDescent="0.25">
      <c r="A69" s="5" t="s">
        <v>137</v>
      </c>
      <c r="B69" s="6">
        <v>100</v>
      </c>
      <c r="C69" s="6">
        <v>101</v>
      </c>
      <c r="D69" s="28">
        <v>104</v>
      </c>
      <c r="E69" s="27">
        <v>109</v>
      </c>
      <c r="F69" s="98">
        <v>110</v>
      </c>
      <c r="G69" s="27">
        <v>112</v>
      </c>
      <c r="H69" s="27">
        <v>114</v>
      </c>
      <c r="I69" s="27">
        <v>115</v>
      </c>
      <c r="J69" s="27">
        <v>116</v>
      </c>
      <c r="K69" s="107">
        <v>119</v>
      </c>
      <c r="L69" s="6">
        <v>4518</v>
      </c>
      <c r="M69" s="6">
        <v>4518</v>
      </c>
      <c r="N69" s="23">
        <v>4730</v>
      </c>
      <c r="O69" s="23">
        <v>4840</v>
      </c>
      <c r="P69" s="101">
        <v>4840</v>
      </c>
      <c r="Q69" s="39">
        <v>4840</v>
      </c>
      <c r="R69" s="39">
        <v>4970</v>
      </c>
      <c r="S69" s="39">
        <v>4993</v>
      </c>
      <c r="T69" s="39">
        <v>4993</v>
      </c>
      <c r="U69" s="109">
        <v>4993</v>
      </c>
      <c r="V69" s="33">
        <f t="shared" ref="V69:V84" si="8">K69-J69</f>
        <v>3</v>
      </c>
      <c r="W69" s="33">
        <f t="shared" ref="W69:W84" si="9">U69-T69</f>
        <v>0</v>
      </c>
    </row>
    <row r="70" spans="1:23" ht="15.75" x14ac:dyDescent="0.25">
      <c r="A70" s="5" t="s">
        <v>139</v>
      </c>
      <c r="B70" s="6">
        <v>108</v>
      </c>
      <c r="C70" s="6">
        <v>112</v>
      </c>
      <c r="D70" s="28">
        <v>118</v>
      </c>
      <c r="E70" s="27">
        <v>132</v>
      </c>
      <c r="F70" s="98">
        <v>140</v>
      </c>
      <c r="G70" s="27">
        <v>140</v>
      </c>
      <c r="H70" s="27">
        <v>141</v>
      </c>
      <c r="I70" s="27">
        <v>142</v>
      </c>
      <c r="J70" s="27">
        <v>149</v>
      </c>
      <c r="K70" s="107">
        <v>159</v>
      </c>
      <c r="L70" s="6">
        <v>7556</v>
      </c>
      <c r="M70" s="6">
        <v>7631</v>
      </c>
      <c r="N70" s="23">
        <v>8114</v>
      </c>
      <c r="O70" s="23">
        <v>8781</v>
      </c>
      <c r="P70" s="101">
        <v>8939</v>
      </c>
      <c r="Q70" s="39">
        <v>8939</v>
      </c>
      <c r="R70" s="39">
        <v>8939</v>
      </c>
      <c r="S70" s="39">
        <v>10739</v>
      </c>
      <c r="T70" s="39">
        <v>10815</v>
      </c>
      <c r="U70" s="109">
        <v>10921</v>
      </c>
      <c r="V70" s="33">
        <f t="shared" si="8"/>
        <v>10</v>
      </c>
      <c r="W70" s="33">
        <f t="shared" si="9"/>
        <v>106</v>
      </c>
    </row>
    <row r="71" spans="1:23" ht="15.75" x14ac:dyDescent="0.25">
      <c r="A71" s="5" t="s">
        <v>141</v>
      </c>
      <c r="B71" s="6">
        <v>75</v>
      </c>
      <c r="C71" s="6">
        <v>79</v>
      </c>
      <c r="D71" s="28">
        <v>82</v>
      </c>
      <c r="E71" s="27">
        <v>93</v>
      </c>
      <c r="F71" s="98">
        <v>99</v>
      </c>
      <c r="G71" s="27">
        <v>101</v>
      </c>
      <c r="H71" s="27">
        <v>103</v>
      </c>
      <c r="I71" s="27">
        <v>104</v>
      </c>
      <c r="J71" s="27">
        <v>104</v>
      </c>
      <c r="K71" s="107">
        <v>105</v>
      </c>
      <c r="L71" s="6">
        <v>708</v>
      </c>
      <c r="M71" s="6">
        <v>879</v>
      </c>
      <c r="N71" s="23">
        <v>906</v>
      </c>
      <c r="O71" s="23">
        <v>1426</v>
      </c>
      <c r="P71" s="101">
        <v>1489</v>
      </c>
      <c r="Q71" s="39">
        <v>1499</v>
      </c>
      <c r="R71" s="39">
        <v>1503</v>
      </c>
      <c r="S71" s="39">
        <v>1505</v>
      </c>
      <c r="T71" s="39">
        <v>1505</v>
      </c>
      <c r="U71" s="109">
        <v>1510</v>
      </c>
      <c r="V71" s="33">
        <f t="shared" si="8"/>
        <v>1</v>
      </c>
      <c r="W71" s="33">
        <f t="shared" si="9"/>
        <v>5</v>
      </c>
    </row>
    <row r="72" spans="1:23" ht="15.75" x14ac:dyDescent="0.25">
      <c r="A72" s="5" t="s">
        <v>143</v>
      </c>
      <c r="B72" s="6">
        <v>127</v>
      </c>
      <c r="C72" s="6">
        <v>134</v>
      </c>
      <c r="D72" s="28">
        <v>136</v>
      </c>
      <c r="E72" s="27">
        <v>152</v>
      </c>
      <c r="F72" s="98">
        <v>159</v>
      </c>
      <c r="G72" s="27">
        <v>165</v>
      </c>
      <c r="H72" s="27">
        <v>177</v>
      </c>
      <c r="I72" s="27">
        <v>177</v>
      </c>
      <c r="J72" s="27">
        <v>181</v>
      </c>
      <c r="K72" s="107">
        <v>190</v>
      </c>
      <c r="L72" s="6">
        <v>143</v>
      </c>
      <c r="M72" s="6">
        <v>143</v>
      </c>
      <c r="N72" s="23">
        <v>143</v>
      </c>
      <c r="O72" s="23">
        <v>143</v>
      </c>
      <c r="P72" s="101">
        <v>143</v>
      </c>
      <c r="Q72" s="39">
        <v>143</v>
      </c>
      <c r="R72" s="39">
        <v>143</v>
      </c>
      <c r="S72" s="39">
        <v>143</v>
      </c>
      <c r="T72" s="39">
        <v>143</v>
      </c>
      <c r="U72" s="109">
        <v>152</v>
      </c>
      <c r="V72" s="33">
        <f t="shared" si="8"/>
        <v>9</v>
      </c>
      <c r="W72" s="33">
        <f t="shared" si="9"/>
        <v>9</v>
      </c>
    </row>
    <row r="73" spans="1:23" ht="15.75" x14ac:dyDescent="0.25">
      <c r="A73" s="5" t="s">
        <v>145</v>
      </c>
      <c r="B73" s="6">
        <v>68</v>
      </c>
      <c r="C73" s="6">
        <v>69</v>
      </c>
      <c r="D73" s="28">
        <v>71</v>
      </c>
      <c r="E73" s="27">
        <v>76</v>
      </c>
      <c r="F73" s="98">
        <v>77</v>
      </c>
      <c r="G73" s="27">
        <v>78</v>
      </c>
      <c r="H73" s="27">
        <v>78</v>
      </c>
      <c r="I73" s="27">
        <v>82</v>
      </c>
      <c r="J73" s="27">
        <v>84</v>
      </c>
      <c r="K73" s="107">
        <v>87</v>
      </c>
      <c r="L73" s="6">
        <v>760</v>
      </c>
      <c r="M73" s="6">
        <v>760</v>
      </c>
      <c r="N73" s="23">
        <v>760</v>
      </c>
      <c r="O73" s="23">
        <v>760</v>
      </c>
      <c r="P73" s="101">
        <v>1260</v>
      </c>
      <c r="Q73" s="39">
        <v>1260</v>
      </c>
      <c r="R73" s="39">
        <v>1260</v>
      </c>
      <c r="S73" s="39">
        <v>1260</v>
      </c>
      <c r="T73" s="39">
        <v>1260</v>
      </c>
      <c r="U73" s="109">
        <v>1260</v>
      </c>
      <c r="V73" s="33">
        <f t="shared" si="8"/>
        <v>3</v>
      </c>
      <c r="W73" s="33">
        <f t="shared" si="9"/>
        <v>0</v>
      </c>
    </row>
    <row r="74" spans="1:23" ht="15.75" x14ac:dyDescent="0.25">
      <c r="A74" s="5" t="s">
        <v>147</v>
      </c>
      <c r="B74" s="6">
        <v>47</v>
      </c>
      <c r="C74" s="6">
        <v>49</v>
      </c>
      <c r="D74" s="28">
        <v>50</v>
      </c>
      <c r="E74" s="27">
        <v>52</v>
      </c>
      <c r="F74" s="98">
        <v>53</v>
      </c>
      <c r="G74" s="27">
        <v>54</v>
      </c>
      <c r="H74" s="27">
        <v>56</v>
      </c>
      <c r="I74" s="27">
        <v>58</v>
      </c>
      <c r="J74" s="27">
        <v>65</v>
      </c>
      <c r="K74" s="107">
        <v>71</v>
      </c>
      <c r="L74" s="6">
        <v>94</v>
      </c>
      <c r="M74" s="6">
        <v>94</v>
      </c>
      <c r="N74" s="23">
        <v>94</v>
      </c>
      <c r="O74" s="23">
        <v>94</v>
      </c>
      <c r="P74" s="101">
        <v>94</v>
      </c>
      <c r="Q74" s="39">
        <v>94</v>
      </c>
      <c r="R74" s="39">
        <v>94</v>
      </c>
      <c r="S74" s="39">
        <v>94</v>
      </c>
      <c r="T74" s="39">
        <v>94</v>
      </c>
      <c r="U74" s="109">
        <v>94</v>
      </c>
      <c r="V74" s="33">
        <f t="shared" si="8"/>
        <v>6</v>
      </c>
      <c r="W74" s="33">
        <f t="shared" si="9"/>
        <v>0</v>
      </c>
    </row>
    <row r="75" spans="1:23" ht="15.75" x14ac:dyDescent="0.25">
      <c r="A75" s="5" t="s">
        <v>149</v>
      </c>
      <c r="B75" s="6">
        <v>21</v>
      </c>
      <c r="C75" s="6">
        <v>23</v>
      </c>
      <c r="D75" s="28">
        <v>23</v>
      </c>
      <c r="E75" s="27">
        <v>25</v>
      </c>
      <c r="F75" s="98">
        <v>27</v>
      </c>
      <c r="G75" s="27">
        <v>27</v>
      </c>
      <c r="H75" s="27">
        <v>28</v>
      </c>
      <c r="I75" s="27">
        <v>32</v>
      </c>
      <c r="J75" s="27">
        <v>34</v>
      </c>
      <c r="K75" s="107">
        <v>37</v>
      </c>
      <c r="L75" s="6">
        <v>42</v>
      </c>
      <c r="M75" s="6">
        <v>42</v>
      </c>
      <c r="N75" s="23">
        <v>42</v>
      </c>
      <c r="O75" s="23">
        <v>42</v>
      </c>
      <c r="P75" s="101">
        <v>42</v>
      </c>
      <c r="Q75" s="39">
        <v>42</v>
      </c>
      <c r="R75" s="39">
        <v>42</v>
      </c>
      <c r="S75" s="39">
        <v>792</v>
      </c>
      <c r="T75" s="39">
        <v>792</v>
      </c>
      <c r="U75" s="109">
        <v>792</v>
      </c>
      <c r="V75" s="33">
        <f t="shared" si="8"/>
        <v>3</v>
      </c>
      <c r="W75" s="33">
        <f t="shared" si="9"/>
        <v>0</v>
      </c>
    </row>
    <row r="76" spans="1:23" ht="15.75" x14ac:dyDescent="0.25">
      <c r="A76" s="5" t="s">
        <v>151</v>
      </c>
      <c r="B76" s="6">
        <v>64</v>
      </c>
      <c r="C76" s="6">
        <v>66</v>
      </c>
      <c r="D76" s="28">
        <v>69</v>
      </c>
      <c r="E76" s="27">
        <v>71</v>
      </c>
      <c r="F76" s="98">
        <v>72</v>
      </c>
      <c r="G76" s="27">
        <v>72</v>
      </c>
      <c r="H76" s="27">
        <v>72</v>
      </c>
      <c r="I76" s="27">
        <v>73</v>
      </c>
      <c r="J76" s="27">
        <v>73</v>
      </c>
      <c r="K76" s="107">
        <v>74</v>
      </c>
      <c r="L76" s="6">
        <v>4957</v>
      </c>
      <c r="M76" s="6">
        <v>4957</v>
      </c>
      <c r="N76" s="23">
        <v>4957</v>
      </c>
      <c r="O76" s="23">
        <v>4957</v>
      </c>
      <c r="P76" s="101">
        <v>4957</v>
      </c>
      <c r="Q76" s="39">
        <v>4957</v>
      </c>
      <c r="R76" s="39">
        <v>4957</v>
      </c>
      <c r="S76" s="39">
        <v>4957</v>
      </c>
      <c r="T76" s="39">
        <v>4957</v>
      </c>
      <c r="U76" s="109">
        <v>4957</v>
      </c>
      <c r="V76" s="33">
        <f t="shared" si="8"/>
        <v>1</v>
      </c>
      <c r="W76" s="33">
        <f t="shared" si="9"/>
        <v>0</v>
      </c>
    </row>
    <row r="77" spans="1:23" ht="15.75" x14ac:dyDescent="0.25">
      <c r="A77" s="5" t="s">
        <v>153</v>
      </c>
      <c r="B77" s="6">
        <v>55</v>
      </c>
      <c r="C77" s="6">
        <v>55</v>
      </c>
      <c r="D77" s="28">
        <v>59</v>
      </c>
      <c r="E77" s="27">
        <v>64</v>
      </c>
      <c r="F77" s="98">
        <v>65</v>
      </c>
      <c r="G77" s="27">
        <v>65</v>
      </c>
      <c r="H77" s="27">
        <v>65</v>
      </c>
      <c r="I77" s="27">
        <v>66</v>
      </c>
      <c r="J77" s="27">
        <v>68</v>
      </c>
      <c r="K77" s="107">
        <v>68</v>
      </c>
      <c r="L77" s="6">
        <v>658</v>
      </c>
      <c r="M77" s="6">
        <v>658</v>
      </c>
      <c r="N77" s="23">
        <v>658</v>
      </c>
      <c r="O77" s="23">
        <v>658</v>
      </c>
      <c r="P77" s="101">
        <v>658</v>
      </c>
      <c r="Q77" s="39">
        <v>658</v>
      </c>
      <c r="R77" s="39">
        <v>658</v>
      </c>
      <c r="S77" s="39">
        <v>658</v>
      </c>
      <c r="T77" s="39">
        <v>658</v>
      </c>
      <c r="U77" s="109">
        <v>658</v>
      </c>
      <c r="V77" s="33">
        <f t="shared" si="8"/>
        <v>0</v>
      </c>
      <c r="W77" s="33">
        <f t="shared" si="9"/>
        <v>0</v>
      </c>
    </row>
    <row r="78" spans="1:23" ht="15.75" x14ac:dyDescent="0.25">
      <c r="A78" s="5" t="s">
        <v>155</v>
      </c>
      <c r="B78" s="6">
        <v>7</v>
      </c>
      <c r="C78" s="6">
        <v>9</v>
      </c>
      <c r="D78" s="28">
        <v>11</v>
      </c>
      <c r="E78" s="27">
        <v>11</v>
      </c>
      <c r="F78" s="98">
        <v>11</v>
      </c>
      <c r="G78" s="27">
        <v>11</v>
      </c>
      <c r="H78" s="27">
        <v>11</v>
      </c>
      <c r="I78" s="27">
        <v>11</v>
      </c>
      <c r="J78" s="27">
        <v>11</v>
      </c>
      <c r="K78" s="107">
        <v>11</v>
      </c>
      <c r="L78" s="6">
        <v>60</v>
      </c>
      <c r="M78" s="6">
        <v>61</v>
      </c>
      <c r="N78" s="23">
        <v>62</v>
      </c>
      <c r="O78" s="23">
        <v>62</v>
      </c>
      <c r="P78" s="101">
        <v>62</v>
      </c>
      <c r="Q78" s="39">
        <v>62</v>
      </c>
      <c r="R78" s="39">
        <v>62</v>
      </c>
      <c r="S78" s="39">
        <v>62</v>
      </c>
      <c r="T78" s="39">
        <v>62</v>
      </c>
      <c r="U78" s="109">
        <v>62</v>
      </c>
      <c r="V78" s="33">
        <f t="shared" si="8"/>
        <v>0</v>
      </c>
      <c r="W78" s="33">
        <f t="shared" si="9"/>
        <v>0</v>
      </c>
    </row>
    <row r="79" spans="1:23" ht="15.75" x14ac:dyDescent="0.25">
      <c r="A79" s="5" t="s">
        <v>157</v>
      </c>
      <c r="B79" s="6">
        <v>16</v>
      </c>
      <c r="C79" s="6">
        <v>16</v>
      </c>
      <c r="D79" s="28">
        <v>20</v>
      </c>
      <c r="E79" s="27">
        <v>24</v>
      </c>
      <c r="F79" s="98">
        <v>26</v>
      </c>
      <c r="G79" s="27">
        <v>26</v>
      </c>
      <c r="H79" s="27">
        <v>27</v>
      </c>
      <c r="I79" s="27">
        <v>28</v>
      </c>
      <c r="J79" s="27">
        <v>28</v>
      </c>
      <c r="K79" s="107">
        <v>28</v>
      </c>
      <c r="L79" s="6">
        <v>630</v>
      </c>
      <c r="M79" s="6">
        <v>630</v>
      </c>
      <c r="N79" s="23">
        <v>630</v>
      </c>
      <c r="O79" s="23">
        <v>630</v>
      </c>
      <c r="P79" s="101">
        <v>630</v>
      </c>
      <c r="Q79" s="39">
        <v>630</v>
      </c>
      <c r="R79" s="39">
        <v>630</v>
      </c>
      <c r="S79" s="39">
        <v>630</v>
      </c>
      <c r="T79" s="39">
        <v>630</v>
      </c>
      <c r="U79" s="109">
        <v>630</v>
      </c>
      <c r="V79" s="33">
        <f t="shared" si="8"/>
        <v>0</v>
      </c>
      <c r="W79" s="33">
        <f t="shared" si="9"/>
        <v>0</v>
      </c>
    </row>
    <row r="80" spans="1:23" ht="15.75" x14ac:dyDescent="0.25">
      <c r="A80" s="5" t="s">
        <v>159</v>
      </c>
      <c r="B80" s="6">
        <v>62</v>
      </c>
      <c r="C80" s="6">
        <v>69</v>
      </c>
      <c r="D80" s="28">
        <v>74</v>
      </c>
      <c r="E80" s="27">
        <v>79</v>
      </c>
      <c r="F80" s="98">
        <v>81</v>
      </c>
      <c r="G80" s="27">
        <v>82</v>
      </c>
      <c r="H80" s="27">
        <v>83</v>
      </c>
      <c r="I80" s="27">
        <v>85</v>
      </c>
      <c r="J80" s="27">
        <v>86</v>
      </c>
      <c r="K80" s="107">
        <v>87</v>
      </c>
      <c r="L80" s="6">
        <v>809</v>
      </c>
      <c r="M80" s="6">
        <v>809</v>
      </c>
      <c r="N80" s="23">
        <v>809</v>
      </c>
      <c r="O80" s="23">
        <v>809</v>
      </c>
      <c r="P80" s="101">
        <v>809</v>
      </c>
      <c r="Q80" s="39">
        <v>809</v>
      </c>
      <c r="R80" s="39">
        <v>809</v>
      </c>
      <c r="S80" s="39">
        <v>809</v>
      </c>
      <c r="T80" s="39">
        <v>836</v>
      </c>
      <c r="U80" s="109">
        <v>836</v>
      </c>
      <c r="V80" s="33">
        <f t="shared" si="8"/>
        <v>1</v>
      </c>
      <c r="W80" s="33">
        <f t="shared" si="9"/>
        <v>0</v>
      </c>
    </row>
    <row r="81" spans="1:23" ht="15.75" x14ac:dyDescent="0.25">
      <c r="A81" s="5" t="s">
        <v>161</v>
      </c>
      <c r="B81" s="6">
        <v>33</v>
      </c>
      <c r="C81" s="6">
        <v>35</v>
      </c>
      <c r="D81" s="28">
        <v>36</v>
      </c>
      <c r="E81" s="27">
        <v>36</v>
      </c>
      <c r="F81" s="98">
        <v>36</v>
      </c>
      <c r="G81" s="27">
        <v>37</v>
      </c>
      <c r="H81" s="27">
        <v>39</v>
      </c>
      <c r="I81" s="27">
        <v>39</v>
      </c>
      <c r="J81" s="27">
        <v>39</v>
      </c>
      <c r="K81" s="107">
        <v>40</v>
      </c>
      <c r="L81" s="6">
        <v>37</v>
      </c>
      <c r="M81" s="6">
        <v>40</v>
      </c>
      <c r="N81" s="23">
        <v>40</v>
      </c>
      <c r="O81" s="23">
        <v>40</v>
      </c>
      <c r="P81" s="101">
        <v>40</v>
      </c>
      <c r="Q81" s="39">
        <v>40</v>
      </c>
      <c r="R81" s="39">
        <v>40</v>
      </c>
      <c r="S81" s="39">
        <v>40</v>
      </c>
      <c r="T81" s="39">
        <v>40</v>
      </c>
      <c r="U81" s="109">
        <v>40</v>
      </c>
      <c r="V81" s="33">
        <f t="shared" si="8"/>
        <v>1</v>
      </c>
      <c r="W81" s="33">
        <f t="shared" si="9"/>
        <v>0</v>
      </c>
    </row>
    <row r="82" spans="1:23" ht="15.75" x14ac:dyDescent="0.25">
      <c r="A82" s="5" t="s">
        <v>163</v>
      </c>
      <c r="B82" s="6">
        <v>22</v>
      </c>
      <c r="C82" s="6">
        <v>22</v>
      </c>
      <c r="D82" s="28">
        <v>25</v>
      </c>
      <c r="E82" s="27">
        <v>26</v>
      </c>
      <c r="F82" s="98">
        <v>26</v>
      </c>
      <c r="G82" s="27">
        <v>26</v>
      </c>
      <c r="H82" s="27">
        <v>27</v>
      </c>
      <c r="I82" s="27">
        <v>27</v>
      </c>
      <c r="J82" s="27">
        <v>30</v>
      </c>
      <c r="K82" s="107">
        <v>34</v>
      </c>
      <c r="L82" s="6">
        <v>495</v>
      </c>
      <c r="M82" s="6">
        <v>495</v>
      </c>
      <c r="N82" s="23">
        <v>495</v>
      </c>
      <c r="O82" s="23">
        <v>1495</v>
      </c>
      <c r="P82" s="101">
        <v>1495</v>
      </c>
      <c r="Q82" s="39">
        <v>1495</v>
      </c>
      <c r="R82" s="39">
        <v>2495</v>
      </c>
      <c r="S82" s="39">
        <v>2495</v>
      </c>
      <c r="T82" s="39">
        <v>2790</v>
      </c>
      <c r="U82" s="109">
        <v>2795</v>
      </c>
      <c r="V82" s="33">
        <f t="shared" si="8"/>
        <v>4</v>
      </c>
      <c r="W82" s="33">
        <f t="shared" si="9"/>
        <v>5</v>
      </c>
    </row>
    <row r="83" spans="1:23" ht="15.75" x14ac:dyDescent="0.25">
      <c r="A83" s="5" t="s">
        <v>165</v>
      </c>
      <c r="B83" s="6">
        <v>20</v>
      </c>
      <c r="C83" s="6">
        <v>22</v>
      </c>
      <c r="D83" s="28">
        <v>27</v>
      </c>
      <c r="E83" s="27">
        <v>27</v>
      </c>
      <c r="F83" s="98">
        <v>27</v>
      </c>
      <c r="G83" s="27">
        <v>29</v>
      </c>
      <c r="H83" s="27">
        <v>32</v>
      </c>
      <c r="I83" s="27">
        <v>34</v>
      </c>
      <c r="J83" s="27">
        <v>34</v>
      </c>
      <c r="K83" s="107">
        <v>39</v>
      </c>
      <c r="L83" s="6">
        <v>0</v>
      </c>
      <c r="M83" s="6">
        <v>0</v>
      </c>
      <c r="N83" s="23">
        <v>0</v>
      </c>
      <c r="O83" s="23">
        <v>0</v>
      </c>
      <c r="P83" s="101">
        <v>0</v>
      </c>
      <c r="Q83" s="39">
        <v>0</v>
      </c>
      <c r="R83" s="39">
        <v>4</v>
      </c>
      <c r="S83" s="39">
        <v>4</v>
      </c>
      <c r="T83" s="39">
        <v>4</v>
      </c>
      <c r="U83" s="109">
        <v>4</v>
      </c>
      <c r="V83" s="33">
        <f t="shared" si="8"/>
        <v>5</v>
      </c>
      <c r="W83" s="33">
        <f t="shared" si="9"/>
        <v>0</v>
      </c>
    </row>
    <row r="84" spans="1:23" ht="16.5" thickBot="1" x14ac:dyDescent="0.3">
      <c r="A84" s="5" t="s">
        <v>167</v>
      </c>
      <c r="B84" s="6">
        <v>17</v>
      </c>
      <c r="C84" s="6">
        <v>18</v>
      </c>
      <c r="D84" s="29">
        <v>21</v>
      </c>
      <c r="E84" s="35">
        <v>21</v>
      </c>
      <c r="F84" s="99">
        <v>24</v>
      </c>
      <c r="G84" s="38">
        <v>24</v>
      </c>
      <c r="H84" s="38">
        <v>24</v>
      </c>
      <c r="I84" s="27">
        <v>24</v>
      </c>
      <c r="J84" s="27">
        <v>25</v>
      </c>
      <c r="K84" s="107">
        <v>25</v>
      </c>
      <c r="L84" s="6">
        <v>95</v>
      </c>
      <c r="M84" s="6">
        <v>97</v>
      </c>
      <c r="N84" s="36">
        <v>107</v>
      </c>
      <c r="O84" s="36">
        <v>109</v>
      </c>
      <c r="P84" s="102">
        <v>109</v>
      </c>
      <c r="Q84" s="39">
        <v>111</v>
      </c>
      <c r="R84" s="39">
        <v>111</v>
      </c>
      <c r="S84" s="39">
        <v>111</v>
      </c>
      <c r="T84" s="39">
        <v>113</v>
      </c>
      <c r="U84" s="109">
        <v>113</v>
      </c>
      <c r="V84" s="33">
        <f t="shared" si="8"/>
        <v>0</v>
      </c>
      <c r="W84" s="33">
        <f t="shared" si="9"/>
        <v>0</v>
      </c>
    </row>
    <row r="85" spans="1:23" x14ac:dyDescent="0.25">
      <c r="B85" s="4">
        <f>SUM(B4:B84)</f>
        <v>8419</v>
      </c>
      <c r="C85" s="4">
        <f t="shared" ref="C85:U85" si="10">SUM(C4:C84)</f>
        <v>8760</v>
      </c>
      <c r="D85" s="4">
        <f t="shared" si="10"/>
        <v>9133</v>
      </c>
      <c r="E85" s="100">
        <f t="shared" ref="E85:K85" si="11">SUM(E4:E84)</f>
        <v>9717</v>
      </c>
      <c r="F85" s="100">
        <f t="shared" si="11"/>
        <v>9904</v>
      </c>
      <c r="G85" s="100">
        <f t="shared" si="11"/>
        <v>9994</v>
      </c>
      <c r="H85" s="100">
        <f t="shared" si="11"/>
        <v>10145</v>
      </c>
      <c r="I85" s="100">
        <f t="shared" si="11"/>
        <v>10295</v>
      </c>
      <c r="J85" s="100">
        <f t="shared" si="11"/>
        <v>10450</v>
      </c>
      <c r="K85" s="108">
        <f t="shared" si="11"/>
        <v>10697</v>
      </c>
      <c r="L85" s="4">
        <f t="shared" si="10"/>
        <v>1008346.11</v>
      </c>
      <c r="M85" s="4">
        <f t="shared" si="10"/>
        <v>1021273.11</v>
      </c>
      <c r="N85" s="100">
        <f t="shared" ref="N85" si="12">SUM(N4:N84)</f>
        <v>1034726.11</v>
      </c>
      <c r="O85" s="100">
        <f t="shared" si="10"/>
        <v>1065238.1099999999</v>
      </c>
      <c r="P85" s="100">
        <f t="shared" si="10"/>
        <v>1081479.81</v>
      </c>
      <c r="Q85" s="100">
        <f t="shared" si="10"/>
        <v>1084320.81</v>
      </c>
      <c r="R85" s="100">
        <f t="shared" si="10"/>
        <v>1086520.81</v>
      </c>
      <c r="S85" s="100">
        <f t="shared" si="10"/>
        <v>1093724.81</v>
      </c>
      <c r="T85" s="100">
        <f t="shared" si="10"/>
        <v>1097379.81</v>
      </c>
      <c r="U85" s="108">
        <f t="shared" si="10"/>
        <v>1132799.81</v>
      </c>
    </row>
    <row r="86" spans="1:23" x14ac:dyDescent="0.25">
      <c r="E86" s="97"/>
      <c r="F86" s="97"/>
      <c r="G86" s="97"/>
      <c r="H86" s="97"/>
      <c r="I86" s="97"/>
      <c r="J86" s="97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3.1.Tablo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 Direkçi</dc:creator>
  <cp:lastModifiedBy>Taylan Sarıaltın</cp:lastModifiedBy>
  <cp:lastPrinted>2023-11-21T06:15:08Z</cp:lastPrinted>
  <dcterms:created xsi:type="dcterms:W3CDTF">2016-11-28T08:46:49Z</dcterms:created>
  <dcterms:modified xsi:type="dcterms:W3CDTF">2024-12-05T08:06:19Z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