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Z46" i="1" l="1"/>
  <c r="AA46" i="1"/>
  <c r="Z47" i="1"/>
  <c r="AA47" i="1"/>
  <c r="Z48" i="1"/>
  <c r="AA48" i="1"/>
  <c r="Z49" i="1"/>
  <c r="AA49" i="1"/>
  <c r="Z50" i="1"/>
  <c r="AA50" i="1"/>
  <c r="Z51" i="1"/>
  <c r="AA51" i="1"/>
  <c r="Z52" i="1"/>
  <c r="AA52" i="1"/>
  <c r="Z53" i="1"/>
  <c r="AA53" i="1"/>
  <c r="Z54" i="1"/>
  <c r="AA54" i="1"/>
  <c r="Z55" i="1"/>
  <c r="AA55" i="1"/>
  <c r="Z56" i="1"/>
  <c r="AA56" i="1"/>
  <c r="Z57" i="1"/>
  <c r="AA57" i="1"/>
  <c r="T46" i="1"/>
  <c r="U46" i="1" s="1"/>
  <c r="T47" i="1"/>
  <c r="U47" i="1"/>
  <c r="T48" i="1"/>
  <c r="U48" i="1" s="1"/>
  <c r="T49" i="1"/>
  <c r="U49" i="1"/>
  <c r="T50" i="1"/>
  <c r="U50" i="1"/>
  <c r="T51" i="1"/>
  <c r="U51" i="1"/>
  <c r="T52" i="1"/>
  <c r="U52" i="1"/>
  <c r="T53" i="1"/>
  <c r="U53" i="1"/>
  <c r="T54" i="1"/>
  <c r="U54" i="1"/>
  <c r="T55" i="1"/>
  <c r="U55" i="1"/>
  <c r="T56" i="1"/>
  <c r="U56" i="1" s="1"/>
  <c r="T57" i="1"/>
  <c r="U57" i="1"/>
  <c r="AF46" i="1"/>
  <c r="AG46" i="1"/>
  <c r="AF47" i="1"/>
  <c r="AG47" i="1"/>
  <c r="AF48" i="1"/>
  <c r="AG48" i="1" s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J46" i="1"/>
  <c r="K46" i="1" s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 s="1"/>
  <c r="J57" i="1"/>
  <c r="K57" i="1"/>
  <c r="J6" i="1"/>
  <c r="K6" i="1" s="1"/>
  <c r="J7" i="1"/>
  <c r="T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AF6" i="1"/>
  <c r="Z6" i="1"/>
  <c r="T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K7" i="1" l="1"/>
  <c r="AG7" i="1" l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K8" i="1"/>
  <c r="K9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K16" i="1" l="1"/>
  <c r="K15" i="1"/>
  <c r="K14" i="1"/>
  <c r="K11" i="1"/>
  <c r="K12" i="1"/>
  <c r="K13" i="1"/>
  <c r="K10" i="1"/>
  <c r="AA6" i="1" l="1"/>
  <c r="U6" i="1"/>
</calcChain>
</file>

<file path=xl/sharedStrings.xml><?xml version="1.0" encoding="utf-8"?>
<sst xmlns="http://schemas.openxmlformats.org/spreadsheetml/2006/main" count="504" uniqueCount="238">
  <si>
    <t>No</t>
  </si>
  <si>
    <t>Laboratuvar</t>
  </si>
  <si>
    <t>Risk</t>
  </si>
  <si>
    <t>Olasılık</t>
  </si>
  <si>
    <t>Şiddet</t>
  </si>
  <si>
    <t>Sorumlu</t>
  </si>
  <si>
    <t>Risk Değeri</t>
  </si>
  <si>
    <t>Kabul/Ret</t>
  </si>
  <si>
    <t>Açıklamalar</t>
  </si>
  <si>
    <t>DSİ Laboratuvarları</t>
  </si>
  <si>
    <t>Standart</t>
  </si>
  <si>
    <t>Maddesi</t>
  </si>
  <si>
    <t>Önlemler/Aksiyon</t>
  </si>
  <si>
    <t>F 0 16 00 79</t>
  </si>
  <si>
    <t>Risk Değerlendirme</t>
  </si>
  <si>
    <t>n</t>
  </si>
  <si>
    <t>…</t>
  </si>
  <si>
    <t>Fırsat/İyileştirme</t>
  </si>
  <si>
    <t>Yeni Risk Değerlendirme</t>
  </si>
  <si>
    <t>İzleme periyodu (Sürekli / YGG)</t>
  </si>
  <si>
    <t>Kriter</t>
  </si>
  <si>
    <t>Değerlendirme</t>
  </si>
  <si>
    <t>Kontrol Ortamı</t>
  </si>
  <si>
    <t>Riskin Tanımlanması</t>
  </si>
  <si>
    <t xml:space="preserve">Kök Sebep </t>
  </si>
  <si>
    <t>Doküman No</t>
  </si>
  <si>
    <t>Riskin Eklenme / Çıkarılma Tarihi (gg.aa.yyyy)</t>
  </si>
  <si>
    <t>(varsa)</t>
  </si>
  <si>
    <t>Risk/Fırsat Değerlendirme ve Takip Formu</t>
  </si>
  <si>
    <r>
      <rPr>
        <b/>
        <sz val="11"/>
        <color theme="1"/>
        <rFont val="Calibri"/>
        <family val="2"/>
        <charset val="162"/>
      </rPr>
      <t xml:space="preserve">Hazırlayan </t>
    </r>
    <r>
      <rPr>
        <sz val="11"/>
        <color theme="1"/>
        <rFont val="Calibri"/>
        <family val="2"/>
        <charset val="162"/>
      </rPr>
      <t xml:space="preserve">
Kalite Birim Temsilcisi
(Adı Soyadı)</t>
    </r>
  </si>
  <si>
    <r>
      <rPr>
        <b/>
        <sz val="11"/>
        <color theme="1"/>
        <rFont val="Calibri"/>
        <family val="2"/>
        <charset val="162"/>
      </rPr>
      <t xml:space="preserve">Onaylayan </t>
    </r>
    <r>
      <rPr>
        <sz val="11"/>
        <color theme="1"/>
        <rFont val="Calibri"/>
        <family val="2"/>
        <charset val="162"/>
      </rPr>
      <t xml:space="preserve">
Şube Müdürü (Kalite Yöneticisi Temsilcisi)
(Adı Soyadı)</t>
    </r>
  </si>
  <si>
    <t>Kalibrasyon Laboratuvarı</t>
  </si>
  <si>
    <t>4.1</t>
  </si>
  <si>
    <t>Yerinde kalibrasyon hizmetinde müşteri ile oluşabilecek çıkar ilişkileri</t>
  </si>
  <si>
    <t>Labaratuvarın güvenilirlik ve prestij seviyesinin artması</t>
  </si>
  <si>
    <t>Kalibrasyonu yapan ile müşterinin aynı ortamda bulunması</t>
  </si>
  <si>
    <t>Taahhütname Kamu Etik Sözleşmesi</t>
  </si>
  <si>
    <t>Kal. Lab. Şb. Müd. Per.</t>
  </si>
  <si>
    <t>Sürekli</t>
  </si>
  <si>
    <t xml:space="preserve">Yasal mevzuata/otorite (kanun, yönetmelik, kamu etik kurallarına vb.) akırılık </t>
  </si>
  <si>
    <t>-</t>
  </si>
  <si>
    <t>Mevzuat veya otoritenin anlaşılamaması</t>
  </si>
  <si>
    <t>Kalibrasyon sonucunun uygun çıkması için müşterinin baskı uygulaması ve tarafsızlığın zedelenmesi</t>
  </si>
  <si>
    <t>Müşteri çıkarları</t>
  </si>
  <si>
    <t>Taahhütname (DSİ dışı) Kamu Etik Sözleşmesi</t>
  </si>
  <si>
    <t>Şube Müdürü</t>
  </si>
  <si>
    <t>Üst yönetimin Laboratuvar personeline baskı uygulaması</t>
  </si>
  <si>
    <t>Kişisel menfaat sağlanması</t>
  </si>
  <si>
    <t>Üst Yönetim</t>
  </si>
  <si>
    <t>Laboratuvar binasının mülkiyet hakları</t>
  </si>
  <si>
    <t>Finansman sorunları</t>
  </si>
  <si>
    <t>Kendi binasında hizmet vermektedir.</t>
  </si>
  <si>
    <t>Kalibrasyon için kullanılan referans cihazların, Laboratuvara ait olmaması</t>
  </si>
  <si>
    <t>Laboratuvarda kullanılan cihazların tamamı Laboratuvar zimmetinde yer almaktadır.</t>
  </si>
  <si>
    <t>Yeni müşterilerin yönlendirilmesi için yapılan diğer teşvikler ve ayrıcalıklar</t>
  </si>
  <si>
    <t>Çalışma hedefleri, ekonomik sebepler</t>
  </si>
  <si>
    <t>Kalibrasyon Laboratuvarımız öncelikli olarak DSİ birimlerine hizmet vermektedir. Yeni müşteriler için teşvik veya ayrıcalık yapılmamaktadır.</t>
  </si>
  <si>
    <t>Sözleşmeler</t>
  </si>
  <si>
    <t>Mevzuat bilgisinin yetersiz olması</t>
  </si>
  <si>
    <t>Müşteriler ile yapılan sözleşmeler yasal mevzuat uygulamaları dahilinde yapılmaktadır.</t>
  </si>
  <si>
    <t>Pazarlama (Markalaşma dahil)</t>
  </si>
  <si>
    <t>Müşteri şikayetlerinin değerlendirilmemesi, kurumsal kimliğin benisenmemiş olması</t>
  </si>
  <si>
    <t xml:space="preserve">Kalibrasyon Laboratuvarımız öncelikli olarak DSİ birimlerine hizmet vermekte olup hizmet kapasitesi dahilinde DSİ dışındaki kurumlara da hizmet sunmaktadır. </t>
  </si>
  <si>
    <t>4.2</t>
  </si>
  <si>
    <t>Kalibrasyon verilerine izinsiz ve yetkisiz kişilerce erişim sağlanması</t>
  </si>
  <si>
    <t>Laboratuvar güvenliğinin yeterli olmaması</t>
  </si>
  <si>
    <t xml:space="preserve">Bilgisayarda tutulan verilere, yazılım ile sadece ilgili personelin ulaşması sağlanmıştır. Laboratuvarın bulunduğu yerleşke 7/24 kamera ve güvenlik ile korunmaktadır. </t>
  </si>
  <si>
    <t>Müşteri ile bilgilerin 3. şahıslarla paylaşılması ve gizliliğin ihlali</t>
  </si>
  <si>
    <t>Laboratuvarda gerçekleştirilen faaliyetlerin gizlilik dahilinde yapılması gerektiği konusunda personelin bilgisiz olması</t>
  </si>
  <si>
    <t>6.2</t>
  </si>
  <si>
    <t xml:space="preserve">Personel(ler)e Covit-19 virüsünün bulaşması </t>
  </si>
  <si>
    <t>Dünya genelinde ortaya çıkan salgın</t>
  </si>
  <si>
    <t>Personelin aşı sürecinin takibi ve bu kapsamda alınan İSG önlemlerine katı bir şeklide uyulması</t>
  </si>
  <si>
    <t>Personel yetkinliğinin izlenmemesi</t>
  </si>
  <si>
    <t>İş yoğunluğu, izin vb. sebeplerden dolayı yetkinlik izleme çalışmalarının yapılamaması</t>
  </si>
  <si>
    <t>Yetkinlik izleme sürecinin planlı olarak takip edilmesi</t>
  </si>
  <si>
    <t>Personelin yetkilendirme sürecinin uzaması</t>
  </si>
  <si>
    <t>Personelin iş motivasyonunun artması</t>
  </si>
  <si>
    <t>Hastalık, izin, resmi tatiller vb. sebepler, Personelin atamasının belli bir plan çerçevesinde yapılmaması</t>
  </si>
  <si>
    <t>Aksiyon Planı ile personelin atama sürecinin planlanması</t>
  </si>
  <si>
    <t>S.ÇAVUŞ</t>
  </si>
  <si>
    <t>6.2, 6.3, 6.4</t>
  </si>
  <si>
    <t>Doğal afetlerden (deprem, yangın, sel, salgın hastalık vs.) dolayı laboratuvar ve personelin zarar görmesi</t>
  </si>
  <si>
    <t>Doğal afetlerin öngörülememesi</t>
  </si>
  <si>
    <t>Daire Başkanlığımızda İlk yardım, Yangın Söndürme ve Koruma ve Kurtarma ekipleri oluşturulmuştur</t>
  </si>
  <si>
    <t>6.3</t>
  </si>
  <si>
    <t>Ortam şartlarını kontrol eden sistemin arızalanması (sıcaklık/nem)</t>
  </si>
  <si>
    <t>Laboratuvar elektrik ve su alt yapısının iyileştirilmesi</t>
  </si>
  <si>
    <t>Elektrik arızası, suların kireç seviyesinin yüksek olması</t>
  </si>
  <si>
    <t>Cihaz bakımlarının düzenli yapılması</t>
  </si>
  <si>
    <t>6.4</t>
  </si>
  <si>
    <t>Referans cihazların kalibrasyonları sonucunda uygun çıkmamaları</t>
  </si>
  <si>
    <t>Kullanılan cihazların ömürlerini tamamlaması</t>
  </si>
  <si>
    <t>Mümkün olduğunda referans cihazların ömürlerini tamamlamadan yedeklerinin alınması</t>
  </si>
  <si>
    <t>Referans cihazların doğru koşullarda saklanmaması/taşınmaması</t>
  </si>
  <si>
    <t>Cihazların kullanım ömrünün uzaması, bakım onarım giderlerinin düşmesi</t>
  </si>
  <si>
    <t>Klima arızası, yerinde kalibrasyonlarda transfer için  kullanılan aracın yeterli olmaması</t>
  </si>
  <si>
    <t>Yerinde kalibrasyonlar için uygun araç temini, Laboratuvar ortam şartlarının sürekli izlenmesi</t>
  </si>
  <si>
    <t>6.5</t>
  </si>
  <si>
    <t>Kalibrasyon sertifikası verilerinin laboratuvar ölçüm belirsizliği bütçelerine ve kalibrasyon sertifikalarına aktarılmaması veya eksik aktarılması</t>
  </si>
  <si>
    <t>Personelin kalibrasyon süreçlerine dair bilinç seviyesinin yükselmesi</t>
  </si>
  <si>
    <t>Kalibrasyon sertifikalarının laboratuvara zamanında gelmemesi, personelin sertifika değerlendirme konusunda bilgi eksikliği</t>
  </si>
  <si>
    <t>Ölçüm belirsizliği hesaplama yazılımlarında kalibrasyon tarihi ile ilgili uyarının bulunması ve sertifika değerledirme formalarının doldurulması</t>
  </si>
  <si>
    <t xml:space="preserve">Kalibrasyonda kullanılan referans cihazların kalibrasyonlarının, kalibrasyon planında belirtilen periyotlarda  yapıl(a)maması </t>
  </si>
  <si>
    <t>Satın alma işlemlerinin uzaması, cihaz kalibrasyon periyotlarının takip edilmemesi</t>
  </si>
  <si>
    <t>DSİLAB uygulamasında kullanıcı cihazların kalibrasyonu konusunda önceden uyarılacak</t>
  </si>
  <si>
    <t>6.6</t>
  </si>
  <si>
    <t>Tedarik edilen ürün veya hizmetin kabul işlemlerinin hatalı yapılması</t>
  </si>
  <si>
    <t>Doğru ve eksiksiz hazırlanan şartnameler ile maddi kayıpların önlenmesi</t>
  </si>
  <si>
    <t>Kabul kriterlerinin tanımlanmaması ya da tanımlamanın eksik yapılması</t>
  </si>
  <si>
    <t>Teknik şartnamelerde muayene ve kabul kriterlerinin net olarak tanımlanması</t>
  </si>
  <si>
    <t>Satın alma sürecinin  uzaması</t>
  </si>
  <si>
    <t>İş kaybının önüne geçilmesi</t>
  </si>
  <si>
    <t>Satın alınacak ürün veya hizmete yönelik şartnamelerin eksik veya yanlış hazırlanması, tedarikçi firmadan kaynaklanan sorunlar</t>
  </si>
  <si>
    <t>Satın alınacak ürünlerin tedarikçilerinin doğru tespiti, kurum içi satın alma süreçlerinin hızlandırılması</t>
  </si>
  <si>
    <t>Tedarikçi ile çıkar ilişkisi</t>
  </si>
  <si>
    <t>Maddi çıkarlar</t>
  </si>
  <si>
    <t>Satın alma süreçlerinde kararların farklı kişi ve birimlerce yapılması</t>
  </si>
  <si>
    <t>7.1</t>
  </si>
  <si>
    <t>Talep formunda belirtilen ile laboratuvar gelen veya yerinde kalibrasyonu yapılacak cihazların farklı olması</t>
  </si>
  <si>
    <t>Cihaz kalibrasyonlarının güncelliğinin her zaman korunması</t>
  </si>
  <si>
    <t>Talebin kalibrasyon periyotlarına göre hazırlanmaması, talebi yapan personelin dikkatsizliği</t>
  </si>
  <si>
    <t>DSİLAB uygulaması ile kalibrasyon periyotlarının yazılım üzerinden takip edilmesi</t>
  </si>
  <si>
    <t>7.2</t>
  </si>
  <si>
    <t>Kalibrasyon standartlarının güncelliğinin takip edilmemesi</t>
  </si>
  <si>
    <t>İş yoğunluğu nedeni ile standart güncelliğinin takip edilmemesi</t>
  </si>
  <si>
    <t>Dış kaynaklı dökümanların takibinin bir plan çerçevesinde yapılması</t>
  </si>
  <si>
    <t>Güncel standartların temininin geç yapılması</t>
  </si>
  <si>
    <t xml:space="preserve">Talep edilen bazı standartların doğrudan temin edilememesi, Destek Hizmetler Daire Başkanlığı tarafından alınması sonucu sürecin uzaması  </t>
  </si>
  <si>
    <t>Standart temininin doğrudan yapılmasının sağlanması</t>
  </si>
  <si>
    <t>7.4</t>
  </si>
  <si>
    <t>Kalibrasyon için gelen cihazların karışması</t>
  </si>
  <si>
    <t>Gelen cihazlar üzerine cihaz kabul etiketlerinin yapıştırılmaması</t>
  </si>
  <si>
    <t>Laboratuvara kalibrasyon için gelen bütün cihazlara cihaz kabul etiketinin yapıştırılması</t>
  </si>
  <si>
    <t>Boyut-Basınç Laboratuvarı Sorumluları</t>
  </si>
  <si>
    <t>7.7</t>
  </si>
  <si>
    <t>Ölçüm ve deney ekipmanlarının fonksiyonel kontrolünün ve Ölçme cihazlarının ara kontrollerinin zamanında yapılmaması</t>
  </si>
  <si>
    <t>Personelin cihaz bakım, onarım, ara kontrol  süreçlerine dair bilinç seviyesinin yükselmesi</t>
  </si>
  <si>
    <t>İş yoğunluğu nedeni ile ara kontrol periyotlarının takip edilmemesi</t>
  </si>
  <si>
    <t>Excel uygulaması ile ara kontrol periyotlarının takibi</t>
  </si>
  <si>
    <t>7.8</t>
  </si>
  <si>
    <t>Yetkili personel tarafından hatalı sonuç girilmesi</t>
  </si>
  <si>
    <t>Labaratuvarın güvenilirlik seviyesinin artması</t>
  </si>
  <si>
    <t>İş yoğunluğu, dikkatsizlik</t>
  </si>
  <si>
    <t>Personelden kaynaklanacak hataların azaltılması için sertifika yazma veri aktarma vb. işlemlerin bilgisayar yazılımı ile yapılması</t>
  </si>
  <si>
    <t>7.9</t>
  </si>
  <si>
    <t xml:space="preserve">Müşteri şikayetlerinin zamanında cevaplanmaması </t>
  </si>
  <si>
    <t>İş yoğunluğu</t>
  </si>
  <si>
    <t>Müşteri ile ilişkilerin geliştirilmesi</t>
  </si>
  <si>
    <t>7.10</t>
  </si>
  <si>
    <t>Uygun olmayan ürün/hizmetin tekrarlanması, aksaklığın oluş nedenlerini belirlenmemesi ve gerekli düzeltici faaliyetin başlatılmaması</t>
  </si>
  <si>
    <t>Personelin yetkinliğinin artması</t>
  </si>
  <si>
    <t>Personelin uygun olmayan iş hakkında yeterli bilgiye sahip olmaması</t>
  </si>
  <si>
    <t>Uygun olmayan iş ile ilgili personelin eğitim alması</t>
  </si>
  <si>
    <t>Personele eğitim verilmiştir.</t>
  </si>
  <si>
    <t>7.11</t>
  </si>
  <si>
    <t>Laboratuvarın, faaliyetlerini gerçekleştirmek için ihtiyaç duyduğu bilgi ve verilere erişimi bulunmadığından , faaliyetlerin aksaması</t>
  </si>
  <si>
    <t>İnternet ağının çökmesi</t>
  </si>
  <si>
    <t>Paylaşım sistemine herkes ulaşım sağlamakta ve ilgili verilere rahatça ulaşım sağlanabilmektedir. Kesintilerin olmaması için teknoloji daire başkanlığı tarafından gerekli önlemler alınmıştır</t>
  </si>
  <si>
    <t>Sistem arızalarının oluşması ve programların kullanılamaması</t>
  </si>
  <si>
    <t>Sistem cihazlarının bakımlarının zamanında yapılmaması</t>
  </si>
  <si>
    <t>Teknoloji dairesi tarafından gerekli önlemler alınmıştır.</t>
  </si>
  <si>
    <t>Bilgisayar ortamındaki verilerin silinmesi durumunda kayıtların yitirilmesi</t>
  </si>
  <si>
    <t>Bilgisayar veri güvenliğinin yeterli olmaması</t>
  </si>
  <si>
    <t>Bilgisyar ortamındaki kalibrasyon verileri düzenli olarak DSİPAYLAŞIM ağına yüklenmektedir.</t>
  </si>
  <si>
    <t>8.5</t>
  </si>
  <si>
    <t xml:space="preserve">İş yerinde oluşabilecek risk ve fırsatların bütün konularda belirlenememesi </t>
  </si>
  <si>
    <t>Rutin olarak gerçekleştirilen faaliyetlerin risk olarak ele alınmaması, risk ve fırsat konularının yeterince anlaşılamaması</t>
  </si>
  <si>
    <t>Risk ve fırsatlarla ilgili eğitim verilmesi</t>
  </si>
  <si>
    <t>İş yerinde oluşabilecek risk ve fırsatların güncelliğinin takip edilememesi</t>
  </si>
  <si>
    <t>Oluşabilecek risklerin erken tespiti ile önüne geçilmesi</t>
  </si>
  <si>
    <t xml:space="preserve">Risk ve fırsatların takibi ile ilgili ara kontrollerin yapılması </t>
  </si>
  <si>
    <t>8.6</t>
  </si>
  <si>
    <t>Yazılı olmayan müşteri geri dönüşlerinin   laboratuvar tarafından değerlendirilmemesi</t>
  </si>
  <si>
    <t>Laboratuvarın müşteri iletişiminin güçlenmesi</t>
  </si>
  <si>
    <t>İş yoğunluğu, müşteri ile yeterli iletişimin kurulamaması</t>
  </si>
  <si>
    <t>8.7</t>
  </si>
  <si>
    <t xml:space="preserve">Düzeltici faaliyetlerin yapılmaması </t>
  </si>
  <si>
    <t>İş yoğunluğu ve düzeltici faaliyet hakkında yeterli bilgiye sahip olunmaması</t>
  </si>
  <si>
    <t>Düzeltici faaliyetler hakkında personel eğitimi</t>
  </si>
  <si>
    <t>Ara kontrol faaliyetlerinin uygun ekipmanla ve belirlenen periyotlarda yapılmaması</t>
  </si>
  <si>
    <t>Veri aktarım kontrollerinin yapılmaması ve kullanılan yazılımların veri kontrolünün yapılmaması</t>
  </si>
  <si>
    <t>İş yoğunluğu nedeniyle ara kontrol işlemlerinin unutulması</t>
  </si>
  <si>
    <t>Laboratuvar ortamında hatırlatıcı uyarıların bulundurulması</t>
  </si>
  <si>
    <t>Bilgisayara aktarılan veriler ile bilgisayar ortamında oluşturulan verilerin karşılaştırılması</t>
  </si>
  <si>
    <t xml:space="preserve">Kullanılan uygulamaların veri kontrollerinin Teknoloji birimi tarafından teknik anlamda gerçekleştirildiği düşünülmüş olup, Laboratuvarda kullanılan verilerin aktarımının bu kapsamda değerlendirilmemesi </t>
  </si>
  <si>
    <t>Üst yönetim personeline tebliğ ettiği genel kurallar ile yasa ve yönetmeliklerde tanımlanan kuralların dışına çıkılmadığı sürece laboratuvar personeline baskı yapılmayacağının güvencesini Taahütname (Üst Yönetim) imzalayarak vermiştir.</t>
  </si>
  <si>
    <t>Personel çalışmaları</t>
  </si>
  <si>
    <t>Mülkiyet şartları</t>
  </si>
  <si>
    <t>Cihaz yönetimi</t>
  </si>
  <si>
    <t>Ekonomik ve mali koşullar</t>
  </si>
  <si>
    <t>Sözleşmeler ve kayıtlar</t>
  </si>
  <si>
    <t>Şikayetler</t>
  </si>
  <si>
    <t>Veri güvenliği</t>
  </si>
  <si>
    <t>Gizlilik şartları</t>
  </si>
  <si>
    <t>Sağlık ve hijyen şartları</t>
  </si>
  <si>
    <t>Yetkinlik izleme kayıtları</t>
  </si>
  <si>
    <t>Yetkilendirme kayıt ve süreçleri</t>
  </si>
  <si>
    <t>Acil durum planları</t>
  </si>
  <si>
    <t>Periyodik bakım ve servis işlemleri</t>
  </si>
  <si>
    <t>Cihazların kullanım ve yenileme durumlarının değerlendirilmesi</t>
  </si>
  <si>
    <t>Ara kontrol kayıtları</t>
  </si>
  <si>
    <t>Saklama ve taşıma şartlarının gözden geçirilmesi</t>
  </si>
  <si>
    <t>Sonuçların raporlarnmasına yönelik kayıtların gözden geçirilmesi</t>
  </si>
  <si>
    <t>Plan ve gerçekleşmelerin değerlendirilmesi</t>
  </si>
  <si>
    <t>Muayene ve kabul kayıtları</t>
  </si>
  <si>
    <t>Satın alma kayıtları</t>
  </si>
  <si>
    <t>Tedairk süreçleri</t>
  </si>
  <si>
    <t>Talep teklif sözleşme süreçlerinin değerlendirilmesi</t>
  </si>
  <si>
    <t>Güncellik kontrol kayıtları</t>
  </si>
  <si>
    <t>Standart temin sürecinin değerlendirilmesi</t>
  </si>
  <si>
    <t>Numune kayıt kabul süreçleri ve kayıtlarının değerlendirilmesi</t>
  </si>
  <si>
    <t>Periyodik kontrol kayıtları</t>
  </si>
  <si>
    <t>Veri kayıt ve aktarma işlemlerini gözden geçirilmesi</t>
  </si>
  <si>
    <t>Şikayet kayıtları</t>
  </si>
  <si>
    <t>Uygun olmayan iş ve düzeltici faaliyet kayıtlarının değerlendrilmesi</t>
  </si>
  <si>
    <t>Elektronik iletişim altyapısının, yedekleme sistemlerinin değerlendirilmesi</t>
  </si>
  <si>
    <t>Elektronik uygulamalar ve sunucuların bakım kontrol işlemleri</t>
  </si>
  <si>
    <t>Elektronik verilerin yedekleme uygulamaları ve kayıtları</t>
  </si>
  <si>
    <t>Veri aktarım çalışma ve kayıtlarının gözden geçirilmesi</t>
  </si>
  <si>
    <t>Risk ve fırsat çalışmalarının yeterliliğinin değerlendirilmesi</t>
  </si>
  <si>
    <t>Risk ve fırsat çalışmalarının etkinliğinin değerlendirilmesi</t>
  </si>
  <si>
    <t>Şikayet sürecinin gözden geçirilmesi</t>
  </si>
  <si>
    <t>Düzeltici faaliyet kayıtları</t>
  </si>
  <si>
    <t>Laboratuvar personeli laboratuvar faaliyetlerinde müşteri ile çıkar ilişkisi içine girmeyeceğinin güvencesini Taahütname ve Kamu Etik Sözleşmesi  imzalayarak vermiştir.</t>
  </si>
  <si>
    <t>Tarih 1</t>
  </si>
  <si>
    <t>Tarih 2</t>
  </si>
  <si>
    <t>Tarih 3</t>
  </si>
  <si>
    <t xml:space="preserve">Risk gözden geçirilmiş olup, mevcut durumunda bir değişiklik olmamıştır. </t>
  </si>
  <si>
    <t xml:space="preserve"> Yeni Risk Değeri</t>
  </si>
  <si>
    <t>F 0 16 00 79/Rev04/1122</t>
  </si>
  <si>
    <t>Yasal şartlar ile ilgili olarak personele bilgilendirme yapmak</t>
  </si>
  <si>
    <t>YGG</t>
  </si>
  <si>
    <t xml:space="preserve">YGG Toplantı öncesi kontrol  edilip yeni risk değerlendirme bölümü ile takip edilecektir </t>
  </si>
  <si>
    <t>Laboratuvar Kamu kurumu olması nedeniyle öncelikli olarak yasal mevzuata uygun olarak faaliyetlerini sürdürmektedir. Buradaki değişimler sürekli olarak takip edilecektir.</t>
  </si>
  <si>
    <t xml:space="preserve">NOT 1: Bu form elektronik ortamda hazırlanır, revize edilir, yayımlanır ve izlenir ayrıca ıslak imzalı doküman oluşturulmaz. 
         2: Olasılık ve şiddet değerleri 1-5 arasında tamsayı olarak girilmelidir. </t>
  </si>
  <si>
    <t>Güncelleme Tarihi</t>
  </si>
  <si>
    <t>gg.aa.yyyy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</si>
</sst>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62"/>
    </font>
    <font>
      <b/>
      <sz val="10"/>
      <color theme="1"/>
      <name val="Calibri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0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3B93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24">
    <xf numFmtId="0" fontId="0" fillId="0" borderId="0" xfId="0"/>
    <xf numFmtId="0" fontId="1" fillId="0" borderId="7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6" xfId="0" applyNumberFormat="1" applyFont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4" fontId="1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Border="1" applyProtection="1"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vertical="center" wrapText="1"/>
      <protection locked="0"/>
    </xf>
    <xf numFmtId="49" fontId="1" fillId="0" borderId="5" xfId="0" applyNumberFormat="1" applyFont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49" fontId="10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2" fillId="3" borderId="6" xfId="1" applyFont="1" applyFill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2" fillId="3" borderId="6" xfId="1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4" fillId="3" borderId="6" xfId="0" applyFont="1" applyFill="1" applyBorder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 applyProtection="1">
      <alignment vertical="center" wrapText="1"/>
      <protection locked="0"/>
    </xf>
    <xf numFmtId="0" fontId="15" fillId="3" borderId="6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Alignment="1" applyProtection="1">
      <protection locked="0"/>
    </xf>
    <xf numFmtId="17" fontId="5" fillId="0" borderId="0" xfId="0" quotePrefix="1" applyNumberFormat="1" applyFont="1" applyBorder="1" applyAlignment="1" applyProtection="1">
      <alignment horizontal="left"/>
      <protection locked="0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16"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233545</xdr:colOff>
      <xdr:row>0</xdr:row>
      <xdr:rowOff>28575</xdr:rowOff>
    </xdr:from>
    <xdr:to>
      <xdr:col>1</xdr:col>
      <xdr:colOff>589816</xdr:colOff>
      <xdr:row>1</xdr:row>
      <xdr:rowOff>352425</xdr:rowOff>
    </xdr:to>
    <xdr:pic>
      <xdr:nvPicPr>
        <xdr:cNvPr id="2" name="Picture 1" descr="Dsilogo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545" y="28575"/>
          <a:ext cx="102302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0"/>
  <sheetViews>
    <sheetView tabSelected="1" zoomScale="85" zoomScaleNormal="85" workbookViewId="0">
      <pane xSplit="15" topLeftCell="P1" activePane="topRight" state="frozen"/>
      <selection pane="topRight" activeCell="R1" sqref="R1"/>
    </sheetView>
  </sheetViews>
  <sheetFormatPr defaultRowHeight="12.75" x14ac:dyDescent="0.2"/>
  <cols>
    <col min="1" max="1" width="10" style="90" customWidth="1"/>
    <col min="2" max="2" width="14.42578125" style="86" customWidth="1"/>
    <col min="3" max="3" width="11.7109375" style="86" customWidth="1"/>
    <col min="4" max="4" width="8.5703125" style="88" customWidth="1"/>
    <col min="5" max="5" width="17.5703125" style="91" customWidth="1"/>
    <col min="6" max="6" width="14.85546875" style="91" customWidth="1"/>
    <col min="7" max="7" width="16.7109375" style="92" customWidth="1"/>
    <col min="8" max="9" width="6.7109375" style="86" customWidth="1"/>
    <col min="10" max="10" width="5" style="86" customWidth="1"/>
    <col min="11" max="11" width="8.7109375" style="86" customWidth="1"/>
    <col min="12" max="12" width="17.42578125" style="93" customWidth="1"/>
    <col min="13" max="13" width="13.140625" style="86" customWidth="1"/>
    <col min="14" max="14" width="14.5703125" style="94" bestFit="1" customWidth="1"/>
    <col min="15" max="15" width="14.5703125" style="86" customWidth="1"/>
    <col min="16" max="16" width="13.85546875" style="94" bestFit="1" customWidth="1"/>
    <col min="17" max="17" width="9.85546875" style="86" bestFit="1" customWidth="1"/>
    <col min="18" max="19" width="6.140625" style="86" customWidth="1"/>
    <col min="20" max="20" width="5.140625" style="86" customWidth="1"/>
    <col min="21" max="21" width="8.42578125" style="86" customWidth="1"/>
    <col min="22" max="22" width="17.42578125" style="94" customWidth="1"/>
    <col min="23" max="23" width="7.28515625" style="86" customWidth="1"/>
    <col min="24" max="24" width="7.42578125" style="86" customWidth="1"/>
    <col min="25" max="25" width="7.140625" style="86" customWidth="1"/>
    <col min="26" max="26" width="5.7109375" style="86" customWidth="1"/>
    <col min="27" max="27" width="8.7109375" style="86" customWidth="1"/>
    <col min="28" max="28" width="15.140625" style="86" customWidth="1"/>
    <col min="29" max="29" width="7.28515625" style="86" customWidth="1"/>
    <col min="30" max="30" width="7.42578125" style="86" customWidth="1"/>
    <col min="31" max="32" width="6.7109375" style="86" customWidth="1"/>
    <col min="33" max="33" width="9.5703125" style="86" customWidth="1"/>
    <col min="34" max="34" width="14.85546875" style="86" customWidth="1"/>
    <col min="35" max="35" width="7" style="86" customWidth="1"/>
    <col min="36" max="36" width="16" style="86" customWidth="1"/>
    <col min="37" max="16384" width="9.140625" style="86"/>
  </cols>
  <sheetData>
    <row r="1" spans="1:36" ht="27.75" customHeight="1" x14ac:dyDescent="0.25">
      <c r="A1" s="1"/>
      <c r="B1" s="2"/>
      <c r="C1" s="97" t="s">
        <v>9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3" t="s">
        <v>25</v>
      </c>
      <c r="P1" s="4" t="s">
        <v>13</v>
      </c>
      <c r="Q1" s="5"/>
      <c r="R1" s="5"/>
      <c r="S1" s="5"/>
      <c r="T1" s="5"/>
      <c r="U1" s="6"/>
      <c r="V1" s="7"/>
      <c r="W1" s="5"/>
      <c r="X1" s="5"/>
      <c r="Y1" s="5"/>
      <c r="Z1" s="5"/>
      <c r="AA1" s="6"/>
      <c r="AB1" s="6"/>
      <c r="AC1" s="5"/>
      <c r="AD1" s="5"/>
      <c r="AE1" s="5"/>
      <c r="AF1" s="5"/>
      <c r="AG1" s="6"/>
      <c r="AH1" s="6"/>
      <c r="AI1" s="6"/>
    </row>
    <row r="2" spans="1:36" ht="31.5" customHeight="1" x14ac:dyDescent="0.25">
      <c r="A2" s="1"/>
      <c r="B2" s="2"/>
      <c r="C2" s="97" t="s">
        <v>28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3" t="s">
        <v>236</v>
      </c>
      <c r="P2" s="8" t="s">
        <v>237</v>
      </c>
      <c r="Q2" s="5"/>
      <c r="R2" s="5"/>
      <c r="S2" s="5"/>
      <c r="T2" s="5"/>
      <c r="U2" s="6"/>
      <c r="V2" s="7"/>
      <c r="W2" s="5"/>
      <c r="X2" s="5"/>
      <c r="Y2" s="5"/>
      <c r="Z2" s="5"/>
      <c r="AA2" s="6"/>
      <c r="AB2" s="6"/>
      <c r="AC2" s="5"/>
      <c r="AD2" s="5"/>
      <c r="AE2" s="5"/>
      <c r="AF2" s="5"/>
      <c r="AG2" s="9"/>
      <c r="AH2" s="10"/>
      <c r="AI2" s="6"/>
    </row>
    <row r="3" spans="1:36" s="88" customFormat="1" ht="27" customHeight="1" x14ac:dyDescent="0.25">
      <c r="A3" s="105" t="s">
        <v>0</v>
      </c>
      <c r="B3" s="114" t="s">
        <v>26</v>
      </c>
      <c r="C3" s="11"/>
      <c r="D3" s="109" t="s">
        <v>23</v>
      </c>
      <c r="E3" s="109"/>
      <c r="F3" s="109"/>
      <c r="G3" s="109"/>
      <c r="H3" s="108" t="s">
        <v>14</v>
      </c>
      <c r="I3" s="108"/>
      <c r="J3" s="108"/>
      <c r="K3" s="108"/>
      <c r="L3" s="12"/>
      <c r="M3" s="13"/>
      <c r="N3" s="100" t="s">
        <v>22</v>
      </c>
      <c r="O3" s="101"/>
      <c r="P3" s="102"/>
      <c r="Q3" s="121" t="s">
        <v>18</v>
      </c>
      <c r="R3" s="122"/>
      <c r="S3" s="122"/>
      <c r="T3" s="122"/>
      <c r="U3" s="122"/>
      <c r="V3" s="123"/>
      <c r="W3" s="121" t="s">
        <v>18</v>
      </c>
      <c r="X3" s="122"/>
      <c r="Y3" s="122"/>
      <c r="Z3" s="122"/>
      <c r="AA3" s="122"/>
      <c r="AB3" s="123"/>
      <c r="AC3" s="121" t="s">
        <v>18</v>
      </c>
      <c r="AD3" s="122"/>
      <c r="AE3" s="122"/>
      <c r="AF3" s="122"/>
      <c r="AG3" s="122"/>
      <c r="AH3" s="123"/>
      <c r="AI3" s="14" t="s">
        <v>16</v>
      </c>
      <c r="AJ3" s="87"/>
    </row>
    <row r="4" spans="1:36" ht="15.75" customHeight="1" x14ac:dyDescent="0.2">
      <c r="A4" s="106"/>
      <c r="B4" s="115"/>
      <c r="C4" s="15" t="s">
        <v>1</v>
      </c>
      <c r="D4" s="15" t="s">
        <v>10</v>
      </c>
      <c r="E4" s="16" t="s">
        <v>2</v>
      </c>
      <c r="F4" s="17" t="s">
        <v>17</v>
      </c>
      <c r="G4" s="16" t="s">
        <v>24</v>
      </c>
      <c r="H4" s="110" t="s">
        <v>6</v>
      </c>
      <c r="I4" s="111"/>
      <c r="J4" s="112"/>
      <c r="K4" s="18" t="s">
        <v>2</v>
      </c>
      <c r="L4" s="19" t="s">
        <v>12</v>
      </c>
      <c r="M4" s="20" t="s">
        <v>5</v>
      </c>
      <c r="N4" s="21" t="s">
        <v>20</v>
      </c>
      <c r="O4" s="103" t="s">
        <v>19</v>
      </c>
      <c r="P4" s="21" t="s">
        <v>8</v>
      </c>
      <c r="Q4" s="110" t="s">
        <v>229</v>
      </c>
      <c r="R4" s="111"/>
      <c r="S4" s="111"/>
      <c r="T4" s="112"/>
      <c r="U4" s="18" t="s">
        <v>2</v>
      </c>
      <c r="V4" s="22" t="s">
        <v>21</v>
      </c>
      <c r="W4" s="110" t="s">
        <v>229</v>
      </c>
      <c r="X4" s="111"/>
      <c r="Y4" s="111"/>
      <c r="Z4" s="112"/>
      <c r="AA4" s="18" t="s">
        <v>2</v>
      </c>
      <c r="AB4" s="22" t="s">
        <v>21</v>
      </c>
      <c r="AC4" s="110" t="s">
        <v>229</v>
      </c>
      <c r="AD4" s="111"/>
      <c r="AE4" s="111"/>
      <c r="AF4" s="112"/>
      <c r="AG4" s="18" t="s">
        <v>2</v>
      </c>
      <c r="AH4" s="22" t="s">
        <v>21</v>
      </c>
      <c r="AI4" s="6"/>
    </row>
    <row r="5" spans="1:36" ht="15" customHeight="1" x14ac:dyDescent="0.2">
      <c r="A5" s="107"/>
      <c r="B5" s="116"/>
      <c r="C5" s="23"/>
      <c r="D5" s="24" t="s">
        <v>11</v>
      </c>
      <c r="E5" s="25"/>
      <c r="F5" s="25"/>
      <c r="G5" s="26"/>
      <c r="H5" s="27" t="s">
        <v>3</v>
      </c>
      <c r="I5" s="27" t="s">
        <v>4</v>
      </c>
      <c r="J5" s="27" t="s">
        <v>2</v>
      </c>
      <c r="K5" s="28" t="s">
        <v>7</v>
      </c>
      <c r="L5" s="29"/>
      <c r="M5" s="28"/>
      <c r="N5" s="30"/>
      <c r="O5" s="104"/>
      <c r="P5" s="30"/>
      <c r="Q5" s="27" t="s">
        <v>225</v>
      </c>
      <c r="R5" s="27" t="s">
        <v>3</v>
      </c>
      <c r="S5" s="27" t="s">
        <v>4</v>
      </c>
      <c r="T5" s="27" t="s">
        <v>2</v>
      </c>
      <c r="U5" s="28" t="s">
        <v>7</v>
      </c>
      <c r="V5" s="24" t="s">
        <v>27</v>
      </c>
      <c r="W5" s="27" t="s">
        <v>226</v>
      </c>
      <c r="X5" s="27" t="s">
        <v>3</v>
      </c>
      <c r="Y5" s="27" t="s">
        <v>4</v>
      </c>
      <c r="Z5" s="27" t="s">
        <v>2</v>
      </c>
      <c r="AA5" s="28" t="s">
        <v>7</v>
      </c>
      <c r="AB5" s="24" t="s">
        <v>27</v>
      </c>
      <c r="AC5" s="27" t="s">
        <v>227</v>
      </c>
      <c r="AD5" s="27" t="s">
        <v>3</v>
      </c>
      <c r="AE5" s="27" t="s">
        <v>4</v>
      </c>
      <c r="AF5" s="27" t="s">
        <v>2</v>
      </c>
      <c r="AG5" s="28" t="s">
        <v>7</v>
      </c>
      <c r="AH5" s="24" t="s">
        <v>27</v>
      </c>
      <c r="AI5" s="6"/>
    </row>
    <row r="6" spans="1:36" ht="165.75" x14ac:dyDescent="0.2">
      <c r="A6" s="31">
        <v>1</v>
      </c>
      <c r="B6" s="32">
        <v>43591</v>
      </c>
      <c r="C6" s="33" t="s">
        <v>31</v>
      </c>
      <c r="D6" s="34" t="s">
        <v>32</v>
      </c>
      <c r="E6" s="35" t="s">
        <v>33</v>
      </c>
      <c r="F6" s="36" t="s">
        <v>34</v>
      </c>
      <c r="G6" s="37" t="s">
        <v>35</v>
      </c>
      <c r="H6" s="38">
        <v>1.5</v>
      </c>
      <c r="I6" s="38">
        <v>1.5</v>
      </c>
      <c r="J6" s="95">
        <f>IF(H6="","",IF(I6="","",H6*I6))</f>
        <v>2.25</v>
      </c>
      <c r="K6" s="96" t="str">
        <f>IF(J6="","",IF(J6&lt;=6,"Kabul",IF(J6&lt;=12,"Kontrol","Ret")))</f>
        <v>Kabul</v>
      </c>
      <c r="L6" s="39" t="s">
        <v>224</v>
      </c>
      <c r="M6" s="40" t="s">
        <v>37</v>
      </c>
      <c r="N6" s="35"/>
      <c r="O6" s="41" t="s">
        <v>38</v>
      </c>
      <c r="P6" s="42" t="s">
        <v>233</v>
      </c>
      <c r="Q6" s="32">
        <v>44582</v>
      </c>
      <c r="R6" s="43">
        <v>1</v>
      </c>
      <c r="S6" s="38">
        <v>5</v>
      </c>
      <c r="T6" s="95">
        <f>IF(R6="","",IF(S6="","",R6*S6))</f>
        <v>5</v>
      </c>
      <c r="U6" s="96" t="str">
        <f>IF(T6="","",IF(T6&lt;=6,"Kabul",IF(T6&lt;=12,"Kontrol","Ret")))</f>
        <v>Kabul</v>
      </c>
      <c r="V6" s="44" t="s">
        <v>228</v>
      </c>
      <c r="W6" s="43"/>
      <c r="X6" s="43"/>
      <c r="Y6" s="38"/>
      <c r="Z6" s="95" t="str">
        <f>IF(X6="","",IF(Y6="","",X6*Y6))</f>
        <v/>
      </c>
      <c r="AA6" s="96" t="str">
        <f>IF(Z6="","",IF(Z6&lt;=6,"Kabul",IF(Z6&lt;=12,"Kontrol","Ret")))</f>
        <v/>
      </c>
      <c r="AB6" s="43"/>
      <c r="AC6" s="43"/>
      <c r="AD6" s="43"/>
      <c r="AE6" s="38"/>
      <c r="AF6" s="95" t="str">
        <f>IF(AD6="","",IF(AE6="","",AD6*AE6))</f>
        <v/>
      </c>
      <c r="AG6" s="96" t="str">
        <f>IF(AF6="","",IF(AF6&lt;=6,"Kabul",IF(AF6&lt;=12,"Kontrol","Ret")))</f>
        <v/>
      </c>
      <c r="AH6" s="43"/>
      <c r="AI6" s="6"/>
    </row>
    <row r="7" spans="1:36" ht="127.5" x14ac:dyDescent="0.2">
      <c r="A7" s="31">
        <v>2</v>
      </c>
      <c r="B7" s="32">
        <v>44592</v>
      </c>
      <c r="C7" s="33" t="s">
        <v>31</v>
      </c>
      <c r="D7" s="34" t="s">
        <v>32</v>
      </c>
      <c r="E7" s="37" t="s">
        <v>39</v>
      </c>
      <c r="F7" s="45" t="s">
        <v>40</v>
      </c>
      <c r="G7" s="37" t="s">
        <v>41</v>
      </c>
      <c r="H7" s="43">
        <v>1</v>
      </c>
      <c r="I7" s="43">
        <v>5</v>
      </c>
      <c r="J7" s="95">
        <f t="shared" ref="J7:J45" si="0">IF(H7="","",IF(I7="","",H7*I7))</f>
        <v>5</v>
      </c>
      <c r="K7" s="96" t="str">
        <f t="shared" ref="K7:K45" si="1">IF(J7="","",IF(J7&lt;=6,"Kabul",IF(J7&lt;=12,"Kontrol","Ret")))</f>
        <v>Kabul</v>
      </c>
      <c r="L7" s="36" t="s">
        <v>234</v>
      </c>
      <c r="M7" s="40" t="s">
        <v>37</v>
      </c>
      <c r="N7" s="46" t="s">
        <v>231</v>
      </c>
      <c r="O7" s="41" t="s">
        <v>38</v>
      </c>
      <c r="P7" s="42" t="s">
        <v>233</v>
      </c>
      <c r="Q7" s="32">
        <v>44582</v>
      </c>
      <c r="R7" s="38">
        <v>1</v>
      </c>
      <c r="S7" s="38">
        <v>5</v>
      </c>
      <c r="T7" s="95">
        <f t="shared" ref="T7:T45" si="2">IF(R7="","",IF(S7="","",R7*S7))</f>
        <v>5</v>
      </c>
      <c r="U7" s="96" t="str">
        <f t="shared" ref="U7:U45" si="3">IF(T7="","",IF(T7&lt;=6,"Kabul",IF(T7&lt;=12,"Kontrol","Ret")))</f>
        <v>Kabul</v>
      </c>
      <c r="V7" s="44" t="s">
        <v>228</v>
      </c>
      <c r="W7" s="47"/>
      <c r="X7" s="47"/>
      <c r="Y7" s="47"/>
      <c r="Z7" s="95" t="str">
        <f t="shared" ref="Z7:Z45" si="4">IF(X7="","",IF(Y7="","",X7*Y7))</f>
        <v/>
      </c>
      <c r="AA7" s="96" t="str">
        <f t="shared" ref="AA7:AA45" si="5">IF(Z7="","",IF(Z7&lt;=6,"Kabul",IF(Z7&lt;=12,"Kontrol","Ret")))</f>
        <v/>
      </c>
      <c r="AB7" s="48"/>
      <c r="AC7" s="47"/>
      <c r="AD7" s="47"/>
      <c r="AE7" s="47"/>
      <c r="AF7" s="95" t="str">
        <f t="shared" ref="AF7:AF45" si="6">IF(AD7="","",IF(AE7="","",AD7*AE7))</f>
        <v/>
      </c>
      <c r="AG7" s="96" t="str">
        <f t="shared" ref="AG7:AG45" si="7">IF(AF7="","",IF(AF7&lt;=6,"Kabul",IF(AF7&lt;=12,"Kontrol","Ret")))</f>
        <v/>
      </c>
      <c r="AH7" s="48"/>
      <c r="AI7" s="6"/>
    </row>
    <row r="8" spans="1:36" ht="89.25" x14ac:dyDescent="0.2">
      <c r="A8" s="31">
        <v>3</v>
      </c>
      <c r="B8" s="32">
        <v>44592</v>
      </c>
      <c r="C8" s="33" t="s">
        <v>31</v>
      </c>
      <c r="D8" s="34" t="s">
        <v>32</v>
      </c>
      <c r="E8" s="49" t="s">
        <v>42</v>
      </c>
      <c r="F8" s="45" t="s">
        <v>40</v>
      </c>
      <c r="G8" s="49" t="s">
        <v>43</v>
      </c>
      <c r="H8" s="43">
        <v>1</v>
      </c>
      <c r="I8" s="43">
        <v>5</v>
      </c>
      <c r="J8" s="95">
        <f t="shared" si="0"/>
        <v>5</v>
      </c>
      <c r="K8" s="96" t="str">
        <f t="shared" si="1"/>
        <v>Kabul</v>
      </c>
      <c r="L8" s="50" t="s">
        <v>44</v>
      </c>
      <c r="M8" s="38" t="s">
        <v>45</v>
      </c>
      <c r="N8" s="35" t="s">
        <v>187</v>
      </c>
      <c r="O8" s="41" t="s">
        <v>38</v>
      </c>
      <c r="P8" s="42" t="s">
        <v>233</v>
      </c>
      <c r="Q8" s="32">
        <v>44582</v>
      </c>
      <c r="R8" s="38">
        <v>1</v>
      </c>
      <c r="S8" s="38">
        <v>5</v>
      </c>
      <c r="T8" s="95">
        <f t="shared" si="2"/>
        <v>5</v>
      </c>
      <c r="U8" s="96" t="str">
        <f t="shared" si="3"/>
        <v>Kabul</v>
      </c>
      <c r="V8" s="44" t="s">
        <v>228</v>
      </c>
      <c r="W8" s="47"/>
      <c r="X8" s="47"/>
      <c r="Y8" s="47"/>
      <c r="Z8" s="95" t="str">
        <f t="shared" si="4"/>
        <v/>
      </c>
      <c r="AA8" s="96" t="str">
        <f t="shared" si="5"/>
        <v/>
      </c>
      <c r="AB8" s="48"/>
      <c r="AC8" s="47"/>
      <c r="AD8" s="47"/>
      <c r="AE8" s="47"/>
      <c r="AF8" s="95" t="str">
        <f t="shared" si="6"/>
        <v/>
      </c>
      <c r="AG8" s="96" t="str">
        <f t="shared" si="7"/>
        <v/>
      </c>
      <c r="AH8" s="48"/>
      <c r="AI8" s="6"/>
    </row>
    <row r="9" spans="1:36" ht="204" x14ac:dyDescent="0.2">
      <c r="A9" s="31">
        <v>4</v>
      </c>
      <c r="B9" s="32">
        <v>44592</v>
      </c>
      <c r="C9" s="33" t="s">
        <v>31</v>
      </c>
      <c r="D9" s="34" t="s">
        <v>32</v>
      </c>
      <c r="E9" s="49" t="s">
        <v>46</v>
      </c>
      <c r="F9" s="45" t="s">
        <v>40</v>
      </c>
      <c r="G9" s="49" t="s">
        <v>47</v>
      </c>
      <c r="H9" s="43">
        <v>1</v>
      </c>
      <c r="I9" s="43">
        <v>5</v>
      </c>
      <c r="J9" s="95">
        <f t="shared" si="0"/>
        <v>5</v>
      </c>
      <c r="K9" s="96" t="str">
        <f t="shared" si="1"/>
        <v>Kabul</v>
      </c>
      <c r="L9" s="50" t="s">
        <v>186</v>
      </c>
      <c r="M9" s="48" t="s">
        <v>48</v>
      </c>
      <c r="N9" s="35" t="s">
        <v>187</v>
      </c>
      <c r="O9" s="41" t="s">
        <v>38</v>
      </c>
      <c r="P9" s="42" t="s">
        <v>233</v>
      </c>
      <c r="Q9" s="32">
        <v>44582</v>
      </c>
      <c r="R9" s="38">
        <v>1</v>
      </c>
      <c r="S9" s="38">
        <v>5</v>
      </c>
      <c r="T9" s="95">
        <f t="shared" si="2"/>
        <v>5</v>
      </c>
      <c r="U9" s="96" t="str">
        <f t="shared" si="3"/>
        <v>Kabul</v>
      </c>
      <c r="V9" s="44" t="s">
        <v>228</v>
      </c>
      <c r="W9" s="47"/>
      <c r="X9" s="47"/>
      <c r="Y9" s="47"/>
      <c r="Z9" s="95" t="str">
        <f t="shared" si="4"/>
        <v/>
      </c>
      <c r="AA9" s="96" t="str">
        <f t="shared" si="5"/>
        <v/>
      </c>
      <c r="AB9" s="48"/>
      <c r="AC9" s="47"/>
      <c r="AD9" s="47"/>
      <c r="AE9" s="47"/>
      <c r="AF9" s="95" t="str">
        <f t="shared" si="6"/>
        <v/>
      </c>
      <c r="AG9" s="96" t="str">
        <f t="shared" si="7"/>
        <v/>
      </c>
      <c r="AH9" s="48"/>
      <c r="AI9" s="6"/>
    </row>
    <row r="10" spans="1:36" ht="76.5" x14ac:dyDescent="0.2">
      <c r="A10" s="31">
        <v>5</v>
      </c>
      <c r="B10" s="32">
        <v>44592</v>
      </c>
      <c r="C10" s="33" t="s">
        <v>31</v>
      </c>
      <c r="D10" s="34" t="s">
        <v>32</v>
      </c>
      <c r="E10" s="49" t="s">
        <v>49</v>
      </c>
      <c r="F10" s="45" t="s">
        <v>40</v>
      </c>
      <c r="G10" s="49" t="s">
        <v>50</v>
      </c>
      <c r="H10" s="43">
        <v>1</v>
      </c>
      <c r="I10" s="43">
        <v>3</v>
      </c>
      <c r="J10" s="95">
        <f t="shared" si="0"/>
        <v>3</v>
      </c>
      <c r="K10" s="96" t="str">
        <f t="shared" si="1"/>
        <v>Kabul</v>
      </c>
      <c r="L10" s="51" t="s">
        <v>51</v>
      </c>
      <c r="M10" s="48" t="s">
        <v>48</v>
      </c>
      <c r="N10" s="52" t="s">
        <v>188</v>
      </c>
      <c r="O10" s="41" t="s">
        <v>38</v>
      </c>
      <c r="P10" s="42" t="s">
        <v>233</v>
      </c>
      <c r="Q10" s="32">
        <v>44582</v>
      </c>
      <c r="R10" s="38">
        <v>1</v>
      </c>
      <c r="S10" s="38">
        <v>5</v>
      </c>
      <c r="T10" s="95">
        <f t="shared" si="2"/>
        <v>5</v>
      </c>
      <c r="U10" s="96" t="str">
        <f t="shared" si="3"/>
        <v>Kabul</v>
      </c>
      <c r="V10" s="44" t="s">
        <v>228</v>
      </c>
      <c r="W10" s="47"/>
      <c r="X10" s="47"/>
      <c r="Y10" s="47"/>
      <c r="Z10" s="95" t="str">
        <f t="shared" si="4"/>
        <v/>
      </c>
      <c r="AA10" s="96" t="str">
        <f t="shared" si="5"/>
        <v/>
      </c>
      <c r="AB10" s="48"/>
      <c r="AC10" s="47"/>
      <c r="AD10" s="47"/>
      <c r="AE10" s="47"/>
      <c r="AF10" s="95" t="str">
        <f t="shared" si="6"/>
        <v/>
      </c>
      <c r="AG10" s="96" t="str">
        <f t="shared" si="7"/>
        <v/>
      </c>
      <c r="AH10" s="48"/>
      <c r="AI10" s="6"/>
    </row>
    <row r="11" spans="1:36" ht="76.5" x14ac:dyDescent="0.2">
      <c r="A11" s="31">
        <v>6</v>
      </c>
      <c r="B11" s="32">
        <v>44592</v>
      </c>
      <c r="C11" s="33" t="s">
        <v>31</v>
      </c>
      <c r="D11" s="34" t="s">
        <v>32</v>
      </c>
      <c r="E11" s="49" t="s">
        <v>52</v>
      </c>
      <c r="F11" s="45" t="s">
        <v>40</v>
      </c>
      <c r="G11" s="49" t="s">
        <v>50</v>
      </c>
      <c r="H11" s="43">
        <v>1</v>
      </c>
      <c r="I11" s="43">
        <v>3</v>
      </c>
      <c r="J11" s="95">
        <f t="shared" si="0"/>
        <v>3</v>
      </c>
      <c r="K11" s="96" t="str">
        <f t="shared" si="1"/>
        <v>Kabul</v>
      </c>
      <c r="L11" s="51" t="s">
        <v>53</v>
      </c>
      <c r="M11" s="48" t="s">
        <v>45</v>
      </c>
      <c r="N11" s="52" t="s">
        <v>189</v>
      </c>
      <c r="O11" s="41" t="s">
        <v>38</v>
      </c>
      <c r="P11" s="42" t="s">
        <v>233</v>
      </c>
      <c r="Q11" s="32">
        <v>44582</v>
      </c>
      <c r="R11" s="38">
        <v>1</v>
      </c>
      <c r="S11" s="38">
        <v>5</v>
      </c>
      <c r="T11" s="95">
        <f t="shared" si="2"/>
        <v>5</v>
      </c>
      <c r="U11" s="96" t="str">
        <f t="shared" si="3"/>
        <v>Kabul</v>
      </c>
      <c r="V11" s="44" t="s">
        <v>228</v>
      </c>
      <c r="W11" s="47"/>
      <c r="X11" s="47"/>
      <c r="Y11" s="47"/>
      <c r="Z11" s="95" t="str">
        <f t="shared" si="4"/>
        <v/>
      </c>
      <c r="AA11" s="96" t="str">
        <f t="shared" si="5"/>
        <v/>
      </c>
      <c r="AB11" s="48"/>
      <c r="AC11" s="47"/>
      <c r="AD11" s="47"/>
      <c r="AE11" s="47"/>
      <c r="AF11" s="95" t="str">
        <f t="shared" si="6"/>
        <v/>
      </c>
      <c r="AG11" s="96" t="str">
        <f t="shared" si="7"/>
        <v/>
      </c>
      <c r="AH11" s="48"/>
      <c r="AI11" s="6"/>
    </row>
    <row r="12" spans="1:36" ht="102" x14ac:dyDescent="0.2">
      <c r="A12" s="31">
        <v>7</v>
      </c>
      <c r="B12" s="32">
        <v>44592</v>
      </c>
      <c r="C12" s="33" t="s">
        <v>31</v>
      </c>
      <c r="D12" s="34" t="s">
        <v>32</v>
      </c>
      <c r="E12" s="49" t="s">
        <v>54</v>
      </c>
      <c r="F12" s="45" t="s">
        <v>40</v>
      </c>
      <c r="G12" s="49" t="s">
        <v>55</v>
      </c>
      <c r="H12" s="43">
        <v>1</v>
      </c>
      <c r="I12" s="43">
        <v>3</v>
      </c>
      <c r="J12" s="95">
        <f t="shared" si="0"/>
        <v>3</v>
      </c>
      <c r="K12" s="96" t="str">
        <f t="shared" si="1"/>
        <v>Kabul</v>
      </c>
      <c r="L12" s="51" t="s">
        <v>56</v>
      </c>
      <c r="M12" s="48" t="s">
        <v>45</v>
      </c>
      <c r="N12" s="35" t="s">
        <v>190</v>
      </c>
      <c r="O12" s="41" t="s">
        <v>38</v>
      </c>
      <c r="P12" s="42" t="s">
        <v>233</v>
      </c>
      <c r="Q12" s="32">
        <v>44582</v>
      </c>
      <c r="R12" s="38">
        <v>1</v>
      </c>
      <c r="S12" s="38">
        <v>5</v>
      </c>
      <c r="T12" s="95">
        <f t="shared" si="2"/>
        <v>5</v>
      </c>
      <c r="U12" s="96" t="str">
        <f t="shared" si="3"/>
        <v>Kabul</v>
      </c>
      <c r="V12" s="44" t="s">
        <v>228</v>
      </c>
      <c r="W12" s="47"/>
      <c r="X12" s="47"/>
      <c r="Y12" s="47"/>
      <c r="Z12" s="95" t="str">
        <f t="shared" si="4"/>
        <v/>
      </c>
      <c r="AA12" s="96" t="str">
        <f t="shared" si="5"/>
        <v/>
      </c>
      <c r="AB12" s="48"/>
      <c r="AC12" s="47"/>
      <c r="AD12" s="47"/>
      <c r="AE12" s="47"/>
      <c r="AF12" s="95" t="str">
        <f t="shared" si="6"/>
        <v/>
      </c>
      <c r="AG12" s="96" t="str">
        <f t="shared" si="7"/>
        <v/>
      </c>
      <c r="AH12" s="48"/>
      <c r="AI12" s="6"/>
    </row>
    <row r="13" spans="1:36" ht="76.5" x14ac:dyDescent="0.2">
      <c r="A13" s="31">
        <v>8</v>
      </c>
      <c r="B13" s="32">
        <v>44592</v>
      </c>
      <c r="C13" s="33" t="s">
        <v>31</v>
      </c>
      <c r="D13" s="34" t="s">
        <v>32</v>
      </c>
      <c r="E13" s="49" t="s">
        <v>57</v>
      </c>
      <c r="F13" s="45" t="s">
        <v>40</v>
      </c>
      <c r="G13" s="49" t="s">
        <v>58</v>
      </c>
      <c r="H13" s="43">
        <v>1</v>
      </c>
      <c r="I13" s="43">
        <v>3</v>
      </c>
      <c r="J13" s="95">
        <f t="shared" si="0"/>
        <v>3</v>
      </c>
      <c r="K13" s="96" t="str">
        <f t="shared" si="1"/>
        <v>Kabul</v>
      </c>
      <c r="L13" s="51" t="s">
        <v>59</v>
      </c>
      <c r="M13" s="48" t="s">
        <v>45</v>
      </c>
      <c r="N13" s="35" t="s">
        <v>191</v>
      </c>
      <c r="O13" s="41" t="s">
        <v>38</v>
      </c>
      <c r="P13" s="42" t="s">
        <v>233</v>
      </c>
      <c r="Q13" s="32">
        <v>44582</v>
      </c>
      <c r="R13" s="38">
        <v>1</v>
      </c>
      <c r="S13" s="38">
        <v>5</v>
      </c>
      <c r="T13" s="95">
        <f t="shared" si="2"/>
        <v>5</v>
      </c>
      <c r="U13" s="96" t="str">
        <f t="shared" si="3"/>
        <v>Kabul</v>
      </c>
      <c r="V13" s="44" t="s">
        <v>228</v>
      </c>
      <c r="W13" s="47"/>
      <c r="X13" s="47"/>
      <c r="Y13" s="47"/>
      <c r="Z13" s="95" t="str">
        <f t="shared" si="4"/>
        <v/>
      </c>
      <c r="AA13" s="96" t="str">
        <f t="shared" si="5"/>
        <v/>
      </c>
      <c r="AB13" s="48"/>
      <c r="AC13" s="47"/>
      <c r="AD13" s="47"/>
      <c r="AE13" s="47"/>
      <c r="AF13" s="95" t="str">
        <f t="shared" si="6"/>
        <v/>
      </c>
      <c r="AG13" s="96" t="str">
        <f t="shared" si="7"/>
        <v/>
      </c>
      <c r="AH13" s="48"/>
      <c r="AI13" s="6"/>
    </row>
    <row r="14" spans="1:36" ht="127.5" x14ac:dyDescent="0.2">
      <c r="A14" s="31">
        <v>9</v>
      </c>
      <c r="B14" s="32">
        <v>44592</v>
      </c>
      <c r="C14" s="33" t="s">
        <v>31</v>
      </c>
      <c r="D14" s="34" t="s">
        <v>32</v>
      </c>
      <c r="E14" s="49" t="s">
        <v>60</v>
      </c>
      <c r="F14" s="45" t="s">
        <v>40</v>
      </c>
      <c r="G14" s="49" t="s">
        <v>61</v>
      </c>
      <c r="H14" s="43">
        <v>2</v>
      </c>
      <c r="I14" s="43">
        <v>3</v>
      </c>
      <c r="J14" s="95">
        <f t="shared" si="0"/>
        <v>6</v>
      </c>
      <c r="K14" s="96" t="str">
        <f t="shared" si="1"/>
        <v>Kabul</v>
      </c>
      <c r="L14" s="51" t="s">
        <v>62</v>
      </c>
      <c r="M14" s="48" t="s">
        <v>45</v>
      </c>
      <c r="N14" s="52" t="s">
        <v>192</v>
      </c>
      <c r="O14" s="41" t="s">
        <v>38</v>
      </c>
      <c r="P14" s="42" t="s">
        <v>233</v>
      </c>
      <c r="Q14" s="32">
        <v>44582</v>
      </c>
      <c r="R14" s="38">
        <v>1</v>
      </c>
      <c r="S14" s="38">
        <v>5</v>
      </c>
      <c r="T14" s="95">
        <f t="shared" si="2"/>
        <v>5</v>
      </c>
      <c r="U14" s="96" t="str">
        <f t="shared" si="3"/>
        <v>Kabul</v>
      </c>
      <c r="V14" s="44" t="s">
        <v>228</v>
      </c>
      <c r="W14" s="47"/>
      <c r="X14" s="47"/>
      <c r="Y14" s="47"/>
      <c r="Z14" s="95" t="str">
        <f t="shared" si="4"/>
        <v/>
      </c>
      <c r="AA14" s="96" t="str">
        <f t="shared" si="5"/>
        <v/>
      </c>
      <c r="AB14" s="48"/>
      <c r="AC14" s="47"/>
      <c r="AD14" s="47"/>
      <c r="AE14" s="47"/>
      <c r="AF14" s="95" t="str">
        <f t="shared" si="6"/>
        <v/>
      </c>
      <c r="AG14" s="96" t="str">
        <f t="shared" si="7"/>
        <v/>
      </c>
      <c r="AH14" s="48"/>
      <c r="AI14" s="6"/>
    </row>
    <row r="15" spans="1:36" ht="127.5" x14ac:dyDescent="0.2">
      <c r="A15" s="31">
        <v>10</v>
      </c>
      <c r="B15" s="32">
        <v>44592</v>
      </c>
      <c r="C15" s="33" t="s">
        <v>31</v>
      </c>
      <c r="D15" s="34" t="s">
        <v>63</v>
      </c>
      <c r="E15" s="49" t="s">
        <v>64</v>
      </c>
      <c r="F15" s="45" t="s">
        <v>40</v>
      </c>
      <c r="G15" s="49" t="s">
        <v>65</v>
      </c>
      <c r="H15" s="43">
        <v>1</v>
      </c>
      <c r="I15" s="43">
        <v>5</v>
      </c>
      <c r="J15" s="95">
        <f t="shared" si="0"/>
        <v>5</v>
      </c>
      <c r="K15" s="96" t="str">
        <f t="shared" si="1"/>
        <v>Kabul</v>
      </c>
      <c r="L15" s="39" t="s">
        <v>66</v>
      </c>
      <c r="M15" s="40" t="s">
        <v>37</v>
      </c>
      <c r="N15" s="52" t="s">
        <v>193</v>
      </c>
      <c r="O15" s="31" t="s">
        <v>232</v>
      </c>
      <c r="P15" s="42" t="s">
        <v>233</v>
      </c>
      <c r="Q15" s="32">
        <v>44582</v>
      </c>
      <c r="R15" s="38">
        <v>1</v>
      </c>
      <c r="S15" s="38">
        <v>5</v>
      </c>
      <c r="T15" s="95">
        <f t="shared" si="2"/>
        <v>5</v>
      </c>
      <c r="U15" s="96" t="str">
        <f t="shared" si="3"/>
        <v>Kabul</v>
      </c>
      <c r="V15" s="44" t="s">
        <v>228</v>
      </c>
      <c r="W15" s="47"/>
      <c r="X15" s="47"/>
      <c r="Y15" s="47"/>
      <c r="Z15" s="95" t="str">
        <f t="shared" si="4"/>
        <v/>
      </c>
      <c r="AA15" s="96" t="str">
        <f t="shared" si="5"/>
        <v/>
      </c>
      <c r="AB15" s="48"/>
      <c r="AC15" s="47"/>
      <c r="AD15" s="47"/>
      <c r="AE15" s="47"/>
      <c r="AF15" s="95" t="str">
        <f t="shared" si="6"/>
        <v/>
      </c>
      <c r="AG15" s="96" t="str">
        <f t="shared" si="7"/>
        <v/>
      </c>
      <c r="AH15" s="48"/>
      <c r="AI15" s="6"/>
    </row>
    <row r="16" spans="1:36" ht="102" x14ac:dyDescent="0.2">
      <c r="A16" s="31">
        <v>11</v>
      </c>
      <c r="B16" s="32">
        <v>44592</v>
      </c>
      <c r="C16" s="33" t="s">
        <v>31</v>
      </c>
      <c r="D16" s="34" t="s">
        <v>63</v>
      </c>
      <c r="E16" s="49" t="s">
        <v>67</v>
      </c>
      <c r="F16" s="45" t="s">
        <v>40</v>
      </c>
      <c r="G16" s="49" t="s">
        <v>68</v>
      </c>
      <c r="H16" s="43">
        <v>1</v>
      </c>
      <c r="I16" s="43">
        <v>5</v>
      </c>
      <c r="J16" s="95">
        <f t="shared" si="0"/>
        <v>5</v>
      </c>
      <c r="K16" s="96" t="str">
        <f t="shared" si="1"/>
        <v>Kabul</v>
      </c>
      <c r="L16" s="39" t="s">
        <v>36</v>
      </c>
      <c r="M16" s="40" t="s">
        <v>37</v>
      </c>
      <c r="N16" s="52" t="s">
        <v>194</v>
      </c>
      <c r="O16" s="31" t="s">
        <v>232</v>
      </c>
      <c r="P16" s="42" t="s">
        <v>233</v>
      </c>
      <c r="Q16" s="32">
        <v>44582</v>
      </c>
      <c r="R16" s="38">
        <v>1</v>
      </c>
      <c r="S16" s="38">
        <v>5</v>
      </c>
      <c r="T16" s="95">
        <f t="shared" si="2"/>
        <v>5</v>
      </c>
      <c r="U16" s="96" t="str">
        <f t="shared" si="3"/>
        <v>Kabul</v>
      </c>
      <c r="V16" s="44" t="s">
        <v>228</v>
      </c>
      <c r="W16" s="47"/>
      <c r="X16" s="47"/>
      <c r="Y16" s="47"/>
      <c r="Z16" s="95" t="str">
        <f t="shared" si="4"/>
        <v/>
      </c>
      <c r="AA16" s="96" t="str">
        <f t="shared" si="5"/>
        <v/>
      </c>
      <c r="AB16" s="48"/>
      <c r="AC16" s="47"/>
      <c r="AD16" s="47"/>
      <c r="AE16" s="47"/>
      <c r="AF16" s="95" t="str">
        <f t="shared" si="6"/>
        <v/>
      </c>
      <c r="AG16" s="96" t="str">
        <f t="shared" si="7"/>
        <v/>
      </c>
      <c r="AH16" s="48"/>
      <c r="AI16" s="6"/>
    </row>
    <row r="17" spans="1:35" ht="76.5" x14ac:dyDescent="0.2">
      <c r="A17" s="31">
        <v>12</v>
      </c>
      <c r="B17" s="32">
        <v>44529</v>
      </c>
      <c r="C17" s="53" t="s">
        <v>31</v>
      </c>
      <c r="D17" s="54" t="s">
        <v>69</v>
      </c>
      <c r="E17" s="55" t="s">
        <v>70</v>
      </c>
      <c r="F17" s="56" t="s">
        <v>40</v>
      </c>
      <c r="G17" s="37" t="s">
        <v>71</v>
      </c>
      <c r="H17" s="38">
        <v>4</v>
      </c>
      <c r="I17" s="38">
        <v>3</v>
      </c>
      <c r="J17" s="95">
        <f t="shared" si="0"/>
        <v>12</v>
      </c>
      <c r="K17" s="96" t="str">
        <f t="shared" si="1"/>
        <v>Kontrol</v>
      </c>
      <c r="L17" s="39" t="s">
        <v>72</v>
      </c>
      <c r="M17" s="40" t="s">
        <v>37</v>
      </c>
      <c r="N17" s="35" t="s">
        <v>195</v>
      </c>
      <c r="O17" s="31" t="s">
        <v>232</v>
      </c>
      <c r="P17" s="42" t="s">
        <v>233</v>
      </c>
      <c r="Q17" s="32">
        <v>44582</v>
      </c>
      <c r="R17" s="38">
        <v>4</v>
      </c>
      <c r="S17" s="38">
        <v>3</v>
      </c>
      <c r="T17" s="95">
        <f t="shared" si="2"/>
        <v>12</v>
      </c>
      <c r="U17" s="96" t="str">
        <f t="shared" si="3"/>
        <v>Kontrol</v>
      </c>
      <c r="V17" s="44" t="s">
        <v>228</v>
      </c>
      <c r="W17" s="47"/>
      <c r="X17" s="47"/>
      <c r="Y17" s="47"/>
      <c r="Z17" s="95" t="str">
        <f t="shared" si="4"/>
        <v/>
      </c>
      <c r="AA17" s="96" t="str">
        <f t="shared" si="5"/>
        <v/>
      </c>
      <c r="AB17" s="43"/>
      <c r="AC17" s="47"/>
      <c r="AD17" s="47"/>
      <c r="AE17" s="47"/>
      <c r="AF17" s="95" t="str">
        <f t="shared" si="6"/>
        <v/>
      </c>
      <c r="AG17" s="96" t="str">
        <f t="shared" si="7"/>
        <v/>
      </c>
      <c r="AH17" s="43"/>
      <c r="AI17" s="6"/>
    </row>
    <row r="18" spans="1:35" ht="76.5" x14ac:dyDescent="0.2">
      <c r="A18" s="31">
        <v>13</v>
      </c>
      <c r="B18" s="32">
        <v>44161</v>
      </c>
      <c r="C18" s="53" t="s">
        <v>31</v>
      </c>
      <c r="D18" s="54" t="s">
        <v>69</v>
      </c>
      <c r="E18" s="57" t="s">
        <v>73</v>
      </c>
      <c r="F18" s="56" t="s">
        <v>40</v>
      </c>
      <c r="G18" s="58" t="s">
        <v>74</v>
      </c>
      <c r="H18" s="59">
        <v>1</v>
      </c>
      <c r="I18" s="59">
        <v>5</v>
      </c>
      <c r="J18" s="95">
        <f t="shared" si="0"/>
        <v>5</v>
      </c>
      <c r="K18" s="96" t="str">
        <f t="shared" si="1"/>
        <v>Kabul</v>
      </c>
      <c r="L18" s="60" t="s">
        <v>75</v>
      </c>
      <c r="M18" s="40" t="s">
        <v>37</v>
      </c>
      <c r="N18" s="35" t="s">
        <v>196</v>
      </c>
      <c r="O18" s="31" t="s">
        <v>232</v>
      </c>
      <c r="P18" s="42" t="s">
        <v>233</v>
      </c>
      <c r="Q18" s="32">
        <v>44582</v>
      </c>
      <c r="R18" s="38">
        <v>1</v>
      </c>
      <c r="S18" s="38">
        <v>5</v>
      </c>
      <c r="T18" s="95">
        <f t="shared" si="2"/>
        <v>5</v>
      </c>
      <c r="U18" s="96" t="str">
        <f t="shared" si="3"/>
        <v>Kabul</v>
      </c>
      <c r="V18" s="44" t="s">
        <v>228</v>
      </c>
      <c r="W18" s="47"/>
      <c r="X18" s="47"/>
      <c r="Y18" s="47"/>
      <c r="Z18" s="95" t="str">
        <f t="shared" si="4"/>
        <v/>
      </c>
      <c r="AA18" s="96" t="str">
        <f t="shared" si="5"/>
        <v/>
      </c>
      <c r="AB18" s="43"/>
      <c r="AC18" s="47"/>
      <c r="AD18" s="47"/>
      <c r="AE18" s="47"/>
      <c r="AF18" s="95" t="str">
        <f t="shared" si="6"/>
        <v/>
      </c>
      <c r="AG18" s="96" t="str">
        <f t="shared" si="7"/>
        <v/>
      </c>
      <c r="AH18" s="43"/>
      <c r="AI18" s="6"/>
    </row>
    <row r="19" spans="1:35" ht="89.25" x14ac:dyDescent="0.2">
      <c r="A19" s="31">
        <v>14</v>
      </c>
      <c r="B19" s="32">
        <v>43591</v>
      </c>
      <c r="C19" s="33" t="s">
        <v>31</v>
      </c>
      <c r="D19" s="34" t="s">
        <v>69</v>
      </c>
      <c r="E19" s="35" t="s">
        <v>76</v>
      </c>
      <c r="F19" s="61" t="s">
        <v>77</v>
      </c>
      <c r="G19" s="44" t="s">
        <v>78</v>
      </c>
      <c r="H19" s="62">
        <v>1</v>
      </c>
      <c r="I19" s="62">
        <v>3</v>
      </c>
      <c r="J19" s="95">
        <f t="shared" si="0"/>
        <v>3</v>
      </c>
      <c r="K19" s="96" t="str">
        <f t="shared" si="1"/>
        <v>Kabul</v>
      </c>
      <c r="L19" s="63" t="s">
        <v>79</v>
      </c>
      <c r="M19" s="63" t="s">
        <v>80</v>
      </c>
      <c r="N19" s="35" t="s">
        <v>197</v>
      </c>
      <c r="O19" s="31" t="s">
        <v>232</v>
      </c>
      <c r="P19" s="42" t="s">
        <v>233</v>
      </c>
      <c r="Q19" s="32">
        <v>44582</v>
      </c>
      <c r="R19" s="38">
        <v>1</v>
      </c>
      <c r="S19" s="38">
        <v>5</v>
      </c>
      <c r="T19" s="95">
        <f t="shared" si="2"/>
        <v>5</v>
      </c>
      <c r="U19" s="96" t="str">
        <f t="shared" si="3"/>
        <v>Kabul</v>
      </c>
      <c r="V19" s="44" t="s">
        <v>228</v>
      </c>
      <c r="W19" s="47"/>
      <c r="X19" s="47"/>
      <c r="Y19" s="47"/>
      <c r="Z19" s="95" t="str">
        <f t="shared" si="4"/>
        <v/>
      </c>
      <c r="AA19" s="96" t="str">
        <f t="shared" si="5"/>
        <v/>
      </c>
      <c r="AB19" s="43"/>
      <c r="AC19" s="47"/>
      <c r="AD19" s="47"/>
      <c r="AE19" s="47"/>
      <c r="AF19" s="95" t="str">
        <f t="shared" si="6"/>
        <v/>
      </c>
      <c r="AG19" s="96" t="str">
        <f t="shared" si="7"/>
        <v/>
      </c>
      <c r="AH19" s="43"/>
      <c r="AI19" s="6"/>
    </row>
    <row r="20" spans="1:35" ht="89.25" x14ac:dyDescent="0.2">
      <c r="A20" s="31">
        <v>15</v>
      </c>
      <c r="B20" s="32">
        <v>44529</v>
      </c>
      <c r="C20" s="33" t="s">
        <v>31</v>
      </c>
      <c r="D20" s="33" t="s">
        <v>81</v>
      </c>
      <c r="E20" s="35" t="s">
        <v>82</v>
      </c>
      <c r="F20" s="56" t="s">
        <v>40</v>
      </c>
      <c r="G20" s="37" t="s">
        <v>83</v>
      </c>
      <c r="H20" s="38">
        <v>1</v>
      </c>
      <c r="I20" s="38">
        <v>5</v>
      </c>
      <c r="J20" s="95">
        <f t="shared" si="0"/>
        <v>5</v>
      </c>
      <c r="K20" s="96" t="str">
        <f t="shared" si="1"/>
        <v>Kabul</v>
      </c>
      <c r="L20" s="39" t="s">
        <v>84</v>
      </c>
      <c r="M20" s="40" t="s">
        <v>37</v>
      </c>
      <c r="N20" s="35" t="s">
        <v>198</v>
      </c>
      <c r="O20" s="31" t="s">
        <v>232</v>
      </c>
      <c r="P20" s="42" t="s">
        <v>233</v>
      </c>
      <c r="Q20" s="32">
        <v>44582</v>
      </c>
      <c r="R20" s="38">
        <v>1</v>
      </c>
      <c r="S20" s="38">
        <v>5</v>
      </c>
      <c r="T20" s="95">
        <f t="shared" si="2"/>
        <v>5</v>
      </c>
      <c r="U20" s="96" t="str">
        <f t="shared" si="3"/>
        <v>Kabul</v>
      </c>
      <c r="V20" s="44" t="s">
        <v>228</v>
      </c>
      <c r="W20" s="47"/>
      <c r="X20" s="47"/>
      <c r="Y20" s="47"/>
      <c r="Z20" s="95" t="str">
        <f t="shared" si="4"/>
        <v/>
      </c>
      <c r="AA20" s="96" t="str">
        <f t="shared" si="5"/>
        <v/>
      </c>
      <c r="AB20" s="43"/>
      <c r="AC20" s="47"/>
      <c r="AD20" s="47"/>
      <c r="AE20" s="47"/>
      <c r="AF20" s="95" t="str">
        <f t="shared" si="6"/>
        <v/>
      </c>
      <c r="AG20" s="96" t="str">
        <f t="shared" si="7"/>
        <v/>
      </c>
      <c r="AH20" s="43"/>
      <c r="AI20" s="6"/>
    </row>
    <row r="21" spans="1:35" ht="76.5" x14ac:dyDescent="0.2">
      <c r="A21" s="31">
        <v>16</v>
      </c>
      <c r="B21" s="32">
        <v>43591</v>
      </c>
      <c r="C21" s="33" t="s">
        <v>31</v>
      </c>
      <c r="D21" s="34" t="s">
        <v>85</v>
      </c>
      <c r="E21" s="44" t="s">
        <v>86</v>
      </c>
      <c r="F21" s="63" t="s">
        <v>87</v>
      </c>
      <c r="G21" s="44" t="s">
        <v>88</v>
      </c>
      <c r="H21" s="62">
        <v>2</v>
      </c>
      <c r="I21" s="62">
        <v>5</v>
      </c>
      <c r="J21" s="95">
        <f t="shared" si="0"/>
        <v>10</v>
      </c>
      <c r="K21" s="96" t="str">
        <f t="shared" si="1"/>
        <v>Kontrol</v>
      </c>
      <c r="L21" s="63" t="s">
        <v>89</v>
      </c>
      <c r="M21" s="63" t="s">
        <v>37</v>
      </c>
      <c r="N21" s="35" t="s">
        <v>199</v>
      </c>
      <c r="O21" s="31" t="s">
        <v>232</v>
      </c>
      <c r="P21" s="42" t="s">
        <v>233</v>
      </c>
      <c r="Q21" s="32">
        <v>44582</v>
      </c>
      <c r="R21" s="62">
        <v>2</v>
      </c>
      <c r="S21" s="62">
        <v>5</v>
      </c>
      <c r="T21" s="95">
        <f t="shared" si="2"/>
        <v>10</v>
      </c>
      <c r="U21" s="96" t="str">
        <f t="shared" si="3"/>
        <v>Kontrol</v>
      </c>
      <c r="V21" s="44" t="s">
        <v>228</v>
      </c>
      <c r="W21" s="47"/>
      <c r="X21" s="47"/>
      <c r="Y21" s="47"/>
      <c r="Z21" s="95" t="str">
        <f t="shared" si="4"/>
        <v/>
      </c>
      <c r="AA21" s="96" t="str">
        <f t="shared" si="5"/>
        <v/>
      </c>
      <c r="AB21" s="43"/>
      <c r="AC21" s="47"/>
      <c r="AD21" s="47"/>
      <c r="AE21" s="47"/>
      <c r="AF21" s="95" t="str">
        <f t="shared" si="6"/>
        <v/>
      </c>
      <c r="AG21" s="96" t="str">
        <f t="shared" si="7"/>
        <v/>
      </c>
      <c r="AH21" s="43"/>
      <c r="AI21" s="6"/>
    </row>
    <row r="22" spans="1:35" ht="76.5" x14ac:dyDescent="0.2">
      <c r="A22" s="31">
        <v>17</v>
      </c>
      <c r="B22" s="32">
        <v>44161</v>
      </c>
      <c r="C22" s="53" t="s">
        <v>31</v>
      </c>
      <c r="D22" s="54" t="s">
        <v>90</v>
      </c>
      <c r="E22" s="64" t="s">
        <v>91</v>
      </c>
      <c r="F22" s="65" t="s">
        <v>40</v>
      </c>
      <c r="G22" s="64" t="s">
        <v>92</v>
      </c>
      <c r="H22" s="66">
        <v>2</v>
      </c>
      <c r="I22" s="66">
        <v>5</v>
      </c>
      <c r="J22" s="95">
        <f t="shared" si="0"/>
        <v>10</v>
      </c>
      <c r="K22" s="96" t="str">
        <f t="shared" si="1"/>
        <v>Kontrol</v>
      </c>
      <c r="L22" s="40" t="s">
        <v>93</v>
      </c>
      <c r="M22" s="63" t="s">
        <v>37</v>
      </c>
      <c r="N22" s="35" t="s">
        <v>200</v>
      </c>
      <c r="O22" s="31" t="s">
        <v>232</v>
      </c>
      <c r="P22" s="42" t="s">
        <v>233</v>
      </c>
      <c r="Q22" s="32">
        <v>44582</v>
      </c>
      <c r="R22" s="66">
        <v>2</v>
      </c>
      <c r="S22" s="66">
        <v>5</v>
      </c>
      <c r="T22" s="95">
        <f t="shared" si="2"/>
        <v>10</v>
      </c>
      <c r="U22" s="96" t="str">
        <f t="shared" si="3"/>
        <v>Kontrol</v>
      </c>
      <c r="V22" s="44" t="s">
        <v>228</v>
      </c>
      <c r="W22" s="47"/>
      <c r="X22" s="47"/>
      <c r="Y22" s="47"/>
      <c r="Z22" s="95" t="str">
        <f t="shared" si="4"/>
        <v/>
      </c>
      <c r="AA22" s="96" t="str">
        <f t="shared" si="5"/>
        <v/>
      </c>
      <c r="AB22" s="43"/>
      <c r="AC22" s="47"/>
      <c r="AD22" s="47"/>
      <c r="AE22" s="47"/>
      <c r="AF22" s="95" t="str">
        <f t="shared" si="6"/>
        <v/>
      </c>
      <c r="AG22" s="96" t="str">
        <f t="shared" si="7"/>
        <v/>
      </c>
      <c r="AH22" s="43"/>
      <c r="AI22" s="6"/>
    </row>
    <row r="23" spans="1:35" ht="76.5" x14ac:dyDescent="0.2">
      <c r="A23" s="31">
        <v>18</v>
      </c>
      <c r="B23" s="32">
        <v>44817</v>
      </c>
      <c r="C23" s="53" t="s">
        <v>31</v>
      </c>
      <c r="D23" s="54" t="s">
        <v>90</v>
      </c>
      <c r="E23" s="64" t="s">
        <v>180</v>
      </c>
      <c r="F23" s="65" t="s">
        <v>40</v>
      </c>
      <c r="G23" s="64" t="s">
        <v>182</v>
      </c>
      <c r="H23" s="66">
        <v>2</v>
      </c>
      <c r="I23" s="66">
        <v>5</v>
      </c>
      <c r="J23" s="95">
        <f t="shared" si="0"/>
        <v>10</v>
      </c>
      <c r="K23" s="96" t="str">
        <f t="shared" si="1"/>
        <v>Kontrol</v>
      </c>
      <c r="L23" s="40" t="s">
        <v>183</v>
      </c>
      <c r="M23" s="63" t="s">
        <v>37</v>
      </c>
      <c r="N23" s="35" t="s">
        <v>201</v>
      </c>
      <c r="O23" s="31" t="s">
        <v>232</v>
      </c>
      <c r="P23" s="42" t="s">
        <v>233</v>
      </c>
      <c r="Q23" s="32">
        <v>44582</v>
      </c>
      <c r="R23" s="66">
        <v>2</v>
      </c>
      <c r="S23" s="66">
        <v>5</v>
      </c>
      <c r="T23" s="95">
        <f t="shared" si="2"/>
        <v>10</v>
      </c>
      <c r="U23" s="96" t="str">
        <f t="shared" si="3"/>
        <v>Kontrol</v>
      </c>
      <c r="V23" s="44" t="s">
        <v>228</v>
      </c>
      <c r="W23" s="47"/>
      <c r="X23" s="47"/>
      <c r="Y23" s="47"/>
      <c r="Z23" s="95" t="str">
        <f t="shared" si="4"/>
        <v/>
      </c>
      <c r="AA23" s="96" t="str">
        <f t="shared" si="5"/>
        <v/>
      </c>
      <c r="AB23" s="43"/>
      <c r="AC23" s="47"/>
      <c r="AD23" s="47"/>
      <c r="AE23" s="47"/>
      <c r="AF23" s="95" t="str">
        <f t="shared" si="6"/>
        <v/>
      </c>
      <c r="AG23" s="96" t="str">
        <f t="shared" si="7"/>
        <v/>
      </c>
      <c r="AH23" s="43"/>
      <c r="AI23" s="6"/>
    </row>
    <row r="24" spans="1:35" ht="89.25" x14ac:dyDescent="0.2">
      <c r="A24" s="31">
        <v>19</v>
      </c>
      <c r="B24" s="32">
        <v>43591</v>
      </c>
      <c r="C24" s="33" t="s">
        <v>31</v>
      </c>
      <c r="D24" s="34" t="s">
        <v>90</v>
      </c>
      <c r="E24" s="44" t="s">
        <v>94</v>
      </c>
      <c r="F24" s="36" t="s">
        <v>95</v>
      </c>
      <c r="G24" s="44" t="s">
        <v>96</v>
      </c>
      <c r="H24" s="62">
        <v>2</v>
      </c>
      <c r="I24" s="62">
        <v>5</v>
      </c>
      <c r="J24" s="95">
        <f t="shared" si="0"/>
        <v>10</v>
      </c>
      <c r="K24" s="96" t="str">
        <f t="shared" si="1"/>
        <v>Kontrol</v>
      </c>
      <c r="L24" s="63" t="s">
        <v>97</v>
      </c>
      <c r="M24" s="63" t="s">
        <v>37</v>
      </c>
      <c r="N24" s="35" t="s">
        <v>202</v>
      </c>
      <c r="O24" s="31" t="s">
        <v>232</v>
      </c>
      <c r="P24" s="42" t="s">
        <v>233</v>
      </c>
      <c r="Q24" s="32">
        <v>44582</v>
      </c>
      <c r="R24" s="62">
        <v>2</v>
      </c>
      <c r="S24" s="62">
        <v>5</v>
      </c>
      <c r="T24" s="95">
        <f t="shared" si="2"/>
        <v>10</v>
      </c>
      <c r="U24" s="96" t="str">
        <f t="shared" si="3"/>
        <v>Kontrol</v>
      </c>
      <c r="V24" s="44" t="s">
        <v>228</v>
      </c>
      <c r="W24" s="47"/>
      <c r="X24" s="47"/>
      <c r="Y24" s="47"/>
      <c r="Z24" s="95" t="str">
        <f t="shared" si="4"/>
        <v/>
      </c>
      <c r="AA24" s="96" t="str">
        <f t="shared" si="5"/>
        <v/>
      </c>
      <c r="AB24" s="43"/>
      <c r="AC24" s="47"/>
      <c r="AD24" s="47"/>
      <c r="AE24" s="47"/>
      <c r="AF24" s="95" t="str">
        <f t="shared" si="6"/>
        <v/>
      </c>
      <c r="AG24" s="96" t="str">
        <f t="shared" si="7"/>
        <v/>
      </c>
      <c r="AH24" s="43"/>
      <c r="AI24" s="6"/>
    </row>
    <row r="25" spans="1:35" ht="127.5" x14ac:dyDescent="0.2">
      <c r="A25" s="31">
        <v>20</v>
      </c>
      <c r="B25" s="32">
        <v>43591</v>
      </c>
      <c r="C25" s="33" t="s">
        <v>31</v>
      </c>
      <c r="D25" s="34" t="s">
        <v>98</v>
      </c>
      <c r="E25" s="44" t="s">
        <v>99</v>
      </c>
      <c r="F25" s="63" t="s">
        <v>100</v>
      </c>
      <c r="G25" s="44" t="s">
        <v>101</v>
      </c>
      <c r="H25" s="62">
        <v>2</v>
      </c>
      <c r="I25" s="62">
        <v>5</v>
      </c>
      <c r="J25" s="95">
        <f t="shared" si="0"/>
        <v>10</v>
      </c>
      <c r="K25" s="96" t="str">
        <f t="shared" si="1"/>
        <v>Kontrol</v>
      </c>
      <c r="L25" s="63" t="s">
        <v>102</v>
      </c>
      <c r="M25" s="63" t="s">
        <v>37</v>
      </c>
      <c r="N25" s="35" t="s">
        <v>203</v>
      </c>
      <c r="O25" s="31" t="s">
        <v>232</v>
      </c>
      <c r="P25" s="42" t="s">
        <v>233</v>
      </c>
      <c r="Q25" s="32">
        <v>44582</v>
      </c>
      <c r="R25" s="62">
        <v>2</v>
      </c>
      <c r="S25" s="62">
        <v>5</v>
      </c>
      <c r="T25" s="95">
        <f t="shared" si="2"/>
        <v>10</v>
      </c>
      <c r="U25" s="96" t="str">
        <f t="shared" si="3"/>
        <v>Kontrol</v>
      </c>
      <c r="V25" s="44" t="s">
        <v>228</v>
      </c>
      <c r="W25" s="47"/>
      <c r="X25" s="47"/>
      <c r="Y25" s="47"/>
      <c r="Z25" s="95" t="str">
        <f t="shared" si="4"/>
        <v/>
      </c>
      <c r="AA25" s="96" t="str">
        <f t="shared" si="5"/>
        <v/>
      </c>
      <c r="AB25" s="43"/>
      <c r="AC25" s="47"/>
      <c r="AD25" s="47"/>
      <c r="AE25" s="47"/>
      <c r="AF25" s="95" t="str">
        <f t="shared" si="6"/>
        <v/>
      </c>
      <c r="AG25" s="96" t="str">
        <f t="shared" si="7"/>
        <v/>
      </c>
      <c r="AH25" s="43"/>
      <c r="AI25" s="6"/>
    </row>
    <row r="26" spans="1:35" ht="102" x14ac:dyDescent="0.2">
      <c r="A26" s="31">
        <v>21</v>
      </c>
      <c r="B26" s="32">
        <v>43591</v>
      </c>
      <c r="C26" s="33" t="s">
        <v>31</v>
      </c>
      <c r="D26" s="34" t="s">
        <v>98</v>
      </c>
      <c r="E26" s="44" t="s">
        <v>103</v>
      </c>
      <c r="F26" s="63" t="s">
        <v>100</v>
      </c>
      <c r="G26" s="44" t="s">
        <v>104</v>
      </c>
      <c r="H26" s="62">
        <v>2</v>
      </c>
      <c r="I26" s="62">
        <v>5</v>
      </c>
      <c r="J26" s="95">
        <f t="shared" si="0"/>
        <v>10</v>
      </c>
      <c r="K26" s="96" t="str">
        <f t="shared" si="1"/>
        <v>Kontrol</v>
      </c>
      <c r="L26" s="63" t="s">
        <v>105</v>
      </c>
      <c r="M26" s="63" t="s">
        <v>37</v>
      </c>
      <c r="N26" s="35" t="s">
        <v>204</v>
      </c>
      <c r="O26" s="31" t="s">
        <v>232</v>
      </c>
      <c r="P26" s="42" t="s">
        <v>233</v>
      </c>
      <c r="Q26" s="32">
        <v>44582</v>
      </c>
      <c r="R26" s="62">
        <v>2</v>
      </c>
      <c r="S26" s="62">
        <v>5</v>
      </c>
      <c r="T26" s="95">
        <f t="shared" si="2"/>
        <v>10</v>
      </c>
      <c r="U26" s="96" t="str">
        <f t="shared" si="3"/>
        <v>Kontrol</v>
      </c>
      <c r="V26" s="44" t="s">
        <v>228</v>
      </c>
      <c r="W26" s="47"/>
      <c r="X26" s="47"/>
      <c r="Y26" s="47"/>
      <c r="Z26" s="95" t="str">
        <f t="shared" si="4"/>
        <v/>
      </c>
      <c r="AA26" s="96" t="str">
        <f t="shared" si="5"/>
        <v/>
      </c>
      <c r="AB26" s="43"/>
      <c r="AC26" s="47"/>
      <c r="AD26" s="47"/>
      <c r="AE26" s="47"/>
      <c r="AF26" s="95" t="str">
        <f t="shared" si="6"/>
        <v/>
      </c>
      <c r="AG26" s="96" t="str">
        <f t="shared" si="7"/>
        <v/>
      </c>
      <c r="AH26" s="43"/>
      <c r="AI26" s="6"/>
    </row>
    <row r="27" spans="1:35" ht="76.5" x14ac:dyDescent="0.2">
      <c r="A27" s="31">
        <v>22</v>
      </c>
      <c r="B27" s="32">
        <v>44592</v>
      </c>
      <c r="C27" s="53" t="s">
        <v>31</v>
      </c>
      <c r="D27" s="54" t="s">
        <v>106</v>
      </c>
      <c r="E27" s="67" t="s">
        <v>107</v>
      </c>
      <c r="F27" s="63" t="s">
        <v>108</v>
      </c>
      <c r="G27" s="44" t="s">
        <v>109</v>
      </c>
      <c r="H27" s="62">
        <v>2</v>
      </c>
      <c r="I27" s="62">
        <v>4</v>
      </c>
      <c r="J27" s="95">
        <f t="shared" si="0"/>
        <v>8</v>
      </c>
      <c r="K27" s="96" t="str">
        <f t="shared" si="1"/>
        <v>Kontrol</v>
      </c>
      <c r="L27" s="63" t="s">
        <v>110</v>
      </c>
      <c r="M27" s="63" t="s">
        <v>37</v>
      </c>
      <c r="N27" s="35" t="s">
        <v>205</v>
      </c>
      <c r="O27" s="31" t="s">
        <v>232</v>
      </c>
      <c r="P27" s="42" t="s">
        <v>233</v>
      </c>
      <c r="Q27" s="32">
        <v>44582</v>
      </c>
      <c r="R27" s="62">
        <v>2</v>
      </c>
      <c r="S27" s="62">
        <v>4</v>
      </c>
      <c r="T27" s="95">
        <f t="shared" si="2"/>
        <v>8</v>
      </c>
      <c r="U27" s="96" t="str">
        <f t="shared" si="3"/>
        <v>Kontrol</v>
      </c>
      <c r="V27" s="44" t="s">
        <v>228</v>
      </c>
      <c r="W27" s="47"/>
      <c r="X27" s="47"/>
      <c r="Y27" s="47"/>
      <c r="Z27" s="95" t="str">
        <f t="shared" si="4"/>
        <v/>
      </c>
      <c r="AA27" s="96" t="str">
        <f t="shared" si="5"/>
        <v/>
      </c>
      <c r="AB27" s="43"/>
      <c r="AC27" s="47"/>
      <c r="AD27" s="47"/>
      <c r="AE27" s="47"/>
      <c r="AF27" s="95" t="str">
        <f t="shared" si="6"/>
        <v/>
      </c>
      <c r="AG27" s="96" t="str">
        <f t="shared" si="7"/>
        <v/>
      </c>
      <c r="AH27" s="43"/>
      <c r="AI27" s="6"/>
    </row>
    <row r="28" spans="1:35" ht="114.75" x14ac:dyDescent="0.2">
      <c r="A28" s="31">
        <v>23</v>
      </c>
      <c r="B28" s="32">
        <v>43591</v>
      </c>
      <c r="C28" s="53" t="s">
        <v>31</v>
      </c>
      <c r="D28" s="54" t="s">
        <v>106</v>
      </c>
      <c r="E28" s="67" t="s">
        <v>111</v>
      </c>
      <c r="F28" s="63" t="s">
        <v>112</v>
      </c>
      <c r="G28" s="44" t="s">
        <v>113</v>
      </c>
      <c r="H28" s="62">
        <v>2</v>
      </c>
      <c r="I28" s="62">
        <v>4</v>
      </c>
      <c r="J28" s="95">
        <f t="shared" si="0"/>
        <v>8</v>
      </c>
      <c r="K28" s="96" t="str">
        <f t="shared" si="1"/>
        <v>Kontrol</v>
      </c>
      <c r="L28" s="63" t="s">
        <v>114</v>
      </c>
      <c r="M28" s="63" t="s">
        <v>37</v>
      </c>
      <c r="N28" s="35" t="s">
        <v>206</v>
      </c>
      <c r="O28" s="31" t="s">
        <v>232</v>
      </c>
      <c r="P28" s="42" t="s">
        <v>233</v>
      </c>
      <c r="Q28" s="32">
        <v>44582</v>
      </c>
      <c r="R28" s="62">
        <v>2</v>
      </c>
      <c r="S28" s="62">
        <v>4</v>
      </c>
      <c r="T28" s="95">
        <f t="shared" si="2"/>
        <v>8</v>
      </c>
      <c r="U28" s="96" t="str">
        <f t="shared" si="3"/>
        <v>Kontrol</v>
      </c>
      <c r="V28" s="44" t="s">
        <v>228</v>
      </c>
      <c r="W28" s="47"/>
      <c r="X28" s="47"/>
      <c r="Y28" s="47"/>
      <c r="Z28" s="95" t="str">
        <f t="shared" si="4"/>
        <v/>
      </c>
      <c r="AA28" s="96" t="str">
        <f t="shared" si="5"/>
        <v/>
      </c>
      <c r="AB28" s="43"/>
      <c r="AC28" s="47"/>
      <c r="AD28" s="47"/>
      <c r="AE28" s="47"/>
      <c r="AF28" s="95" t="str">
        <f t="shared" si="6"/>
        <v/>
      </c>
      <c r="AG28" s="96" t="str">
        <f t="shared" si="7"/>
        <v/>
      </c>
      <c r="AH28" s="43"/>
      <c r="AI28" s="6"/>
    </row>
    <row r="29" spans="1:35" ht="76.5" x14ac:dyDescent="0.2">
      <c r="A29" s="31">
        <v>24</v>
      </c>
      <c r="B29" s="32">
        <v>44592</v>
      </c>
      <c r="C29" s="53" t="s">
        <v>31</v>
      </c>
      <c r="D29" s="54" t="s">
        <v>106</v>
      </c>
      <c r="E29" s="67" t="s">
        <v>115</v>
      </c>
      <c r="F29" s="43" t="s">
        <v>40</v>
      </c>
      <c r="G29" s="44" t="s">
        <v>116</v>
      </c>
      <c r="H29" s="62">
        <v>1</v>
      </c>
      <c r="I29" s="62">
        <v>3</v>
      </c>
      <c r="J29" s="95">
        <f t="shared" si="0"/>
        <v>3</v>
      </c>
      <c r="K29" s="96" t="str">
        <f t="shared" si="1"/>
        <v>Kabul</v>
      </c>
      <c r="L29" s="63" t="s">
        <v>117</v>
      </c>
      <c r="M29" s="63" t="s">
        <v>48</v>
      </c>
      <c r="N29" s="35" t="s">
        <v>207</v>
      </c>
      <c r="O29" s="31" t="s">
        <v>232</v>
      </c>
      <c r="P29" s="42" t="s">
        <v>233</v>
      </c>
      <c r="Q29" s="32">
        <v>44582</v>
      </c>
      <c r="R29" s="38">
        <v>1</v>
      </c>
      <c r="S29" s="38">
        <v>5</v>
      </c>
      <c r="T29" s="95">
        <f t="shared" si="2"/>
        <v>5</v>
      </c>
      <c r="U29" s="96" t="str">
        <f t="shared" si="3"/>
        <v>Kabul</v>
      </c>
      <c r="V29" s="44" t="s">
        <v>228</v>
      </c>
      <c r="W29" s="47"/>
      <c r="X29" s="47"/>
      <c r="Y29" s="47"/>
      <c r="Z29" s="95" t="str">
        <f t="shared" si="4"/>
        <v/>
      </c>
      <c r="AA29" s="96" t="str">
        <f t="shared" si="5"/>
        <v/>
      </c>
      <c r="AB29" s="43"/>
      <c r="AC29" s="47"/>
      <c r="AD29" s="47"/>
      <c r="AE29" s="47"/>
      <c r="AF29" s="95" t="str">
        <f t="shared" si="6"/>
        <v/>
      </c>
      <c r="AG29" s="96" t="str">
        <f t="shared" si="7"/>
        <v/>
      </c>
      <c r="AH29" s="43"/>
      <c r="AI29" s="6"/>
    </row>
    <row r="30" spans="1:35" ht="89.25" x14ac:dyDescent="0.2">
      <c r="A30" s="31">
        <v>25</v>
      </c>
      <c r="B30" s="32">
        <v>43591</v>
      </c>
      <c r="C30" s="33" t="s">
        <v>31</v>
      </c>
      <c r="D30" s="34" t="s">
        <v>118</v>
      </c>
      <c r="E30" s="44" t="s">
        <v>119</v>
      </c>
      <c r="F30" s="63" t="s">
        <v>120</v>
      </c>
      <c r="G30" s="44" t="s">
        <v>121</v>
      </c>
      <c r="H30" s="62">
        <v>1</v>
      </c>
      <c r="I30" s="62">
        <v>5</v>
      </c>
      <c r="J30" s="95">
        <f t="shared" si="0"/>
        <v>5</v>
      </c>
      <c r="K30" s="96" t="str">
        <f t="shared" si="1"/>
        <v>Kabul</v>
      </c>
      <c r="L30" s="63" t="s">
        <v>122</v>
      </c>
      <c r="M30" s="63" t="s">
        <v>37</v>
      </c>
      <c r="N30" s="35" t="s">
        <v>208</v>
      </c>
      <c r="O30" s="31" t="s">
        <v>232</v>
      </c>
      <c r="P30" s="42" t="s">
        <v>233</v>
      </c>
      <c r="Q30" s="32">
        <v>44582</v>
      </c>
      <c r="R30" s="38">
        <v>1</v>
      </c>
      <c r="S30" s="38">
        <v>5</v>
      </c>
      <c r="T30" s="95">
        <f t="shared" si="2"/>
        <v>5</v>
      </c>
      <c r="U30" s="96" t="str">
        <f t="shared" si="3"/>
        <v>Kabul</v>
      </c>
      <c r="V30" s="44" t="s">
        <v>228</v>
      </c>
      <c r="W30" s="47"/>
      <c r="X30" s="47"/>
      <c r="Y30" s="47"/>
      <c r="Z30" s="95" t="str">
        <f t="shared" si="4"/>
        <v/>
      </c>
      <c r="AA30" s="96" t="str">
        <f t="shared" si="5"/>
        <v/>
      </c>
      <c r="AB30" s="68"/>
      <c r="AC30" s="47"/>
      <c r="AD30" s="47"/>
      <c r="AE30" s="47"/>
      <c r="AF30" s="95" t="str">
        <f t="shared" si="6"/>
        <v/>
      </c>
      <c r="AG30" s="96" t="str">
        <f t="shared" si="7"/>
        <v/>
      </c>
      <c r="AH30" s="68"/>
      <c r="AI30" s="6"/>
    </row>
    <row r="31" spans="1:35" ht="76.5" x14ac:dyDescent="0.2">
      <c r="A31" s="31">
        <v>26</v>
      </c>
      <c r="B31" s="32">
        <v>44161</v>
      </c>
      <c r="C31" s="53" t="s">
        <v>31</v>
      </c>
      <c r="D31" s="54" t="s">
        <v>123</v>
      </c>
      <c r="E31" s="64" t="s">
        <v>124</v>
      </c>
      <c r="F31" s="56" t="s">
        <v>40</v>
      </c>
      <c r="G31" s="64" t="s">
        <v>125</v>
      </c>
      <c r="H31" s="66">
        <v>1</v>
      </c>
      <c r="I31" s="66">
        <v>5</v>
      </c>
      <c r="J31" s="95">
        <f t="shared" si="0"/>
        <v>5</v>
      </c>
      <c r="K31" s="96" t="str">
        <f t="shared" si="1"/>
        <v>Kabul</v>
      </c>
      <c r="L31" s="40" t="s">
        <v>126</v>
      </c>
      <c r="M31" s="40" t="s">
        <v>37</v>
      </c>
      <c r="N31" s="35" t="s">
        <v>209</v>
      </c>
      <c r="O31" s="31" t="s">
        <v>232</v>
      </c>
      <c r="P31" s="42" t="s">
        <v>233</v>
      </c>
      <c r="Q31" s="32">
        <v>44582</v>
      </c>
      <c r="R31" s="38">
        <v>1</v>
      </c>
      <c r="S31" s="38">
        <v>5</v>
      </c>
      <c r="T31" s="95">
        <f t="shared" si="2"/>
        <v>5</v>
      </c>
      <c r="U31" s="96" t="str">
        <f t="shared" si="3"/>
        <v>Kabul</v>
      </c>
      <c r="V31" s="44" t="s">
        <v>228</v>
      </c>
      <c r="W31" s="47"/>
      <c r="X31" s="47"/>
      <c r="Y31" s="47"/>
      <c r="Z31" s="95" t="str">
        <f t="shared" si="4"/>
        <v/>
      </c>
      <c r="AA31" s="96" t="str">
        <f t="shared" si="5"/>
        <v/>
      </c>
      <c r="AB31" s="43"/>
      <c r="AC31" s="47"/>
      <c r="AD31" s="47"/>
      <c r="AE31" s="47"/>
      <c r="AF31" s="95" t="str">
        <f t="shared" si="6"/>
        <v/>
      </c>
      <c r="AG31" s="96" t="str">
        <f t="shared" si="7"/>
        <v/>
      </c>
      <c r="AH31" s="43"/>
      <c r="AI31" s="6"/>
    </row>
    <row r="32" spans="1:35" ht="114.75" x14ac:dyDescent="0.2">
      <c r="A32" s="31">
        <v>27</v>
      </c>
      <c r="B32" s="32">
        <v>44161</v>
      </c>
      <c r="C32" s="53" t="s">
        <v>31</v>
      </c>
      <c r="D32" s="54" t="s">
        <v>123</v>
      </c>
      <c r="E32" s="64" t="s">
        <v>127</v>
      </c>
      <c r="F32" s="56" t="s">
        <v>40</v>
      </c>
      <c r="G32" s="64" t="s">
        <v>128</v>
      </c>
      <c r="H32" s="66">
        <v>2</v>
      </c>
      <c r="I32" s="66">
        <v>5</v>
      </c>
      <c r="J32" s="95">
        <f t="shared" si="0"/>
        <v>10</v>
      </c>
      <c r="K32" s="96" t="str">
        <f t="shared" si="1"/>
        <v>Kontrol</v>
      </c>
      <c r="L32" s="40" t="s">
        <v>129</v>
      </c>
      <c r="M32" s="40" t="s">
        <v>37</v>
      </c>
      <c r="N32" s="35" t="s">
        <v>210</v>
      </c>
      <c r="O32" s="31" t="s">
        <v>232</v>
      </c>
      <c r="P32" s="42" t="s">
        <v>233</v>
      </c>
      <c r="Q32" s="32">
        <v>44582</v>
      </c>
      <c r="R32" s="66">
        <v>2</v>
      </c>
      <c r="S32" s="66">
        <v>5</v>
      </c>
      <c r="T32" s="95">
        <f t="shared" si="2"/>
        <v>10</v>
      </c>
      <c r="U32" s="96" t="str">
        <f t="shared" si="3"/>
        <v>Kontrol</v>
      </c>
      <c r="V32" s="44" t="s">
        <v>228</v>
      </c>
      <c r="W32" s="47"/>
      <c r="X32" s="47"/>
      <c r="Y32" s="47"/>
      <c r="Z32" s="95" t="str">
        <f t="shared" si="4"/>
        <v/>
      </c>
      <c r="AA32" s="96" t="str">
        <f t="shared" si="5"/>
        <v/>
      </c>
      <c r="AB32" s="43"/>
      <c r="AC32" s="47"/>
      <c r="AD32" s="47"/>
      <c r="AE32" s="47"/>
      <c r="AF32" s="95" t="str">
        <f t="shared" si="6"/>
        <v/>
      </c>
      <c r="AG32" s="96" t="str">
        <f t="shared" si="7"/>
        <v/>
      </c>
      <c r="AH32" s="43"/>
      <c r="AI32" s="6"/>
    </row>
    <row r="33" spans="1:35" ht="76.5" x14ac:dyDescent="0.2">
      <c r="A33" s="31">
        <v>28</v>
      </c>
      <c r="B33" s="32">
        <v>44161</v>
      </c>
      <c r="C33" s="53" t="s">
        <v>31</v>
      </c>
      <c r="D33" s="54" t="s">
        <v>130</v>
      </c>
      <c r="E33" s="64" t="s">
        <v>131</v>
      </c>
      <c r="F33" s="56" t="s">
        <v>40</v>
      </c>
      <c r="G33" s="64" t="s">
        <v>132</v>
      </c>
      <c r="H33" s="66">
        <v>1</v>
      </c>
      <c r="I33" s="66">
        <v>5</v>
      </c>
      <c r="J33" s="95">
        <f t="shared" si="0"/>
        <v>5</v>
      </c>
      <c r="K33" s="96" t="str">
        <f t="shared" si="1"/>
        <v>Kabul</v>
      </c>
      <c r="L33" s="40" t="s">
        <v>133</v>
      </c>
      <c r="M33" s="40" t="s">
        <v>134</v>
      </c>
      <c r="N33" s="35" t="s">
        <v>211</v>
      </c>
      <c r="O33" s="31" t="s">
        <v>232</v>
      </c>
      <c r="P33" s="42" t="s">
        <v>233</v>
      </c>
      <c r="Q33" s="32">
        <v>44582</v>
      </c>
      <c r="R33" s="38">
        <v>1</v>
      </c>
      <c r="S33" s="38">
        <v>5</v>
      </c>
      <c r="T33" s="95">
        <f t="shared" si="2"/>
        <v>5</v>
      </c>
      <c r="U33" s="96" t="str">
        <f t="shared" si="3"/>
        <v>Kabul</v>
      </c>
      <c r="V33" s="44" t="s">
        <v>228</v>
      </c>
      <c r="W33" s="47"/>
      <c r="X33" s="47"/>
      <c r="Y33" s="47"/>
      <c r="Z33" s="95" t="str">
        <f t="shared" si="4"/>
        <v/>
      </c>
      <c r="AA33" s="96" t="str">
        <f t="shared" si="5"/>
        <v/>
      </c>
      <c r="AB33" s="43"/>
      <c r="AC33" s="47"/>
      <c r="AD33" s="47"/>
      <c r="AE33" s="47"/>
      <c r="AF33" s="95" t="str">
        <f t="shared" si="6"/>
        <v/>
      </c>
      <c r="AG33" s="96" t="str">
        <f t="shared" si="7"/>
        <v/>
      </c>
      <c r="AH33" s="43"/>
      <c r="AI33" s="6"/>
    </row>
    <row r="34" spans="1:35" ht="102" x14ac:dyDescent="0.2">
      <c r="A34" s="31">
        <v>29</v>
      </c>
      <c r="B34" s="32">
        <v>43591</v>
      </c>
      <c r="C34" s="33" t="s">
        <v>31</v>
      </c>
      <c r="D34" s="34" t="s">
        <v>135</v>
      </c>
      <c r="E34" s="44" t="s">
        <v>136</v>
      </c>
      <c r="F34" s="63" t="s">
        <v>137</v>
      </c>
      <c r="G34" s="44" t="s">
        <v>138</v>
      </c>
      <c r="H34" s="62">
        <v>2</v>
      </c>
      <c r="I34" s="62">
        <v>5</v>
      </c>
      <c r="J34" s="95">
        <f t="shared" si="0"/>
        <v>10</v>
      </c>
      <c r="K34" s="96" t="str">
        <f t="shared" si="1"/>
        <v>Kontrol</v>
      </c>
      <c r="L34" s="63" t="s">
        <v>139</v>
      </c>
      <c r="M34" s="63" t="s">
        <v>37</v>
      </c>
      <c r="N34" s="35" t="s">
        <v>212</v>
      </c>
      <c r="O34" s="31" t="s">
        <v>232</v>
      </c>
      <c r="P34" s="42" t="s">
        <v>233</v>
      </c>
      <c r="Q34" s="32">
        <v>44582</v>
      </c>
      <c r="R34" s="62">
        <v>2</v>
      </c>
      <c r="S34" s="62">
        <v>5</v>
      </c>
      <c r="T34" s="95">
        <f t="shared" si="2"/>
        <v>10</v>
      </c>
      <c r="U34" s="96" t="str">
        <f t="shared" si="3"/>
        <v>Kontrol</v>
      </c>
      <c r="V34" s="44" t="s">
        <v>228</v>
      </c>
      <c r="W34" s="47"/>
      <c r="X34" s="47"/>
      <c r="Y34" s="47"/>
      <c r="Z34" s="95" t="str">
        <f t="shared" si="4"/>
        <v/>
      </c>
      <c r="AA34" s="96" t="str">
        <f t="shared" si="5"/>
        <v/>
      </c>
      <c r="AB34" s="43"/>
      <c r="AC34" s="47"/>
      <c r="AD34" s="47"/>
      <c r="AE34" s="47"/>
      <c r="AF34" s="95" t="str">
        <f t="shared" si="6"/>
        <v/>
      </c>
      <c r="AG34" s="96" t="str">
        <f t="shared" si="7"/>
        <v/>
      </c>
      <c r="AH34" s="43"/>
      <c r="AI34" s="6"/>
    </row>
    <row r="35" spans="1:35" ht="114.75" x14ac:dyDescent="0.2">
      <c r="A35" s="31">
        <v>30</v>
      </c>
      <c r="B35" s="32">
        <v>43591</v>
      </c>
      <c r="C35" s="33" t="s">
        <v>31</v>
      </c>
      <c r="D35" s="34" t="s">
        <v>140</v>
      </c>
      <c r="E35" s="44" t="s">
        <v>141</v>
      </c>
      <c r="F35" s="37" t="s">
        <v>142</v>
      </c>
      <c r="G35" s="44" t="s">
        <v>143</v>
      </c>
      <c r="H35" s="62">
        <v>2</v>
      </c>
      <c r="I35" s="62">
        <v>5</v>
      </c>
      <c r="J35" s="95">
        <f t="shared" si="0"/>
        <v>10</v>
      </c>
      <c r="K35" s="96" t="str">
        <f t="shared" si="1"/>
        <v>Kontrol</v>
      </c>
      <c r="L35" s="63" t="s">
        <v>144</v>
      </c>
      <c r="M35" s="63" t="s">
        <v>37</v>
      </c>
      <c r="N35" s="35" t="s">
        <v>213</v>
      </c>
      <c r="O35" s="31" t="s">
        <v>232</v>
      </c>
      <c r="P35" s="42" t="s">
        <v>233</v>
      </c>
      <c r="Q35" s="32">
        <v>44582</v>
      </c>
      <c r="R35" s="62">
        <v>2</v>
      </c>
      <c r="S35" s="62">
        <v>5</v>
      </c>
      <c r="T35" s="95">
        <f t="shared" si="2"/>
        <v>10</v>
      </c>
      <c r="U35" s="96" t="str">
        <f t="shared" si="3"/>
        <v>Kontrol</v>
      </c>
      <c r="V35" s="44" t="s">
        <v>228</v>
      </c>
      <c r="W35" s="47"/>
      <c r="X35" s="47"/>
      <c r="Y35" s="47"/>
      <c r="Z35" s="95" t="str">
        <f t="shared" si="4"/>
        <v/>
      </c>
      <c r="AA35" s="96" t="str">
        <f t="shared" si="5"/>
        <v/>
      </c>
      <c r="AB35" s="43"/>
      <c r="AC35" s="47"/>
      <c r="AD35" s="47"/>
      <c r="AE35" s="47"/>
      <c r="AF35" s="95" t="str">
        <f t="shared" si="6"/>
        <v/>
      </c>
      <c r="AG35" s="96" t="str">
        <f t="shared" si="7"/>
        <v/>
      </c>
      <c r="AH35" s="43"/>
      <c r="AI35" s="6"/>
    </row>
    <row r="36" spans="1:35" ht="76.5" x14ac:dyDescent="0.2">
      <c r="A36" s="31">
        <v>31</v>
      </c>
      <c r="B36" s="32">
        <v>44592</v>
      </c>
      <c r="C36" s="33" t="s">
        <v>31</v>
      </c>
      <c r="D36" s="34" t="s">
        <v>145</v>
      </c>
      <c r="E36" s="44" t="s">
        <v>146</v>
      </c>
      <c r="F36" s="43" t="s">
        <v>40</v>
      </c>
      <c r="G36" s="44" t="s">
        <v>147</v>
      </c>
      <c r="H36" s="62">
        <v>2</v>
      </c>
      <c r="I36" s="62">
        <v>3</v>
      </c>
      <c r="J36" s="95">
        <f t="shared" si="0"/>
        <v>6</v>
      </c>
      <c r="K36" s="96" t="str">
        <f t="shared" si="1"/>
        <v>Kabul</v>
      </c>
      <c r="L36" s="63" t="s">
        <v>148</v>
      </c>
      <c r="M36" s="63" t="s">
        <v>37</v>
      </c>
      <c r="N36" s="69" t="s">
        <v>214</v>
      </c>
      <c r="O36" s="31" t="s">
        <v>232</v>
      </c>
      <c r="P36" s="42" t="s">
        <v>233</v>
      </c>
      <c r="Q36" s="32">
        <v>44582</v>
      </c>
      <c r="R36" s="38">
        <v>1</v>
      </c>
      <c r="S36" s="38">
        <v>5</v>
      </c>
      <c r="T36" s="95">
        <f t="shared" si="2"/>
        <v>5</v>
      </c>
      <c r="U36" s="96" t="str">
        <f t="shared" si="3"/>
        <v>Kabul</v>
      </c>
      <c r="V36" s="44" t="s">
        <v>228</v>
      </c>
      <c r="W36" s="47"/>
      <c r="X36" s="47"/>
      <c r="Y36" s="47"/>
      <c r="Z36" s="95" t="str">
        <f t="shared" si="4"/>
        <v/>
      </c>
      <c r="AA36" s="96" t="str">
        <f t="shared" si="5"/>
        <v/>
      </c>
      <c r="AB36" s="38"/>
      <c r="AC36" s="47"/>
      <c r="AD36" s="47"/>
      <c r="AE36" s="47"/>
      <c r="AF36" s="95" t="str">
        <f t="shared" si="6"/>
        <v/>
      </c>
      <c r="AG36" s="96" t="str">
        <f t="shared" si="7"/>
        <v/>
      </c>
      <c r="AH36" s="38"/>
      <c r="AI36" s="6"/>
    </row>
    <row r="37" spans="1:35" ht="114.75" x14ac:dyDescent="0.2">
      <c r="A37" s="31">
        <v>32</v>
      </c>
      <c r="B37" s="32">
        <v>43591</v>
      </c>
      <c r="C37" s="33" t="s">
        <v>31</v>
      </c>
      <c r="D37" s="34" t="s">
        <v>149</v>
      </c>
      <c r="E37" s="44" t="s">
        <v>150</v>
      </c>
      <c r="F37" s="44" t="s">
        <v>151</v>
      </c>
      <c r="G37" s="44" t="s">
        <v>152</v>
      </c>
      <c r="H37" s="62">
        <v>2</v>
      </c>
      <c r="I37" s="62">
        <v>2</v>
      </c>
      <c r="J37" s="95">
        <f t="shared" si="0"/>
        <v>4</v>
      </c>
      <c r="K37" s="96" t="str">
        <f t="shared" si="1"/>
        <v>Kabul</v>
      </c>
      <c r="L37" s="63" t="s">
        <v>153</v>
      </c>
      <c r="M37" s="63" t="s">
        <v>37</v>
      </c>
      <c r="N37" s="35" t="s">
        <v>215</v>
      </c>
      <c r="O37" s="31" t="s">
        <v>232</v>
      </c>
      <c r="P37" s="42" t="s">
        <v>233</v>
      </c>
      <c r="Q37" s="32">
        <v>44582</v>
      </c>
      <c r="R37" s="38">
        <v>1</v>
      </c>
      <c r="S37" s="38">
        <v>5</v>
      </c>
      <c r="T37" s="95">
        <f t="shared" si="2"/>
        <v>5</v>
      </c>
      <c r="U37" s="96" t="str">
        <f t="shared" si="3"/>
        <v>Kabul</v>
      </c>
      <c r="V37" s="44" t="s">
        <v>154</v>
      </c>
      <c r="W37" s="47"/>
      <c r="X37" s="47"/>
      <c r="Y37" s="47"/>
      <c r="Z37" s="95" t="str">
        <f t="shared" si="4"/>
        <v/>
      </c>
      <c r="AA37" s="96" t="str">
        <f t="shared" si="5"/>
        <v/>
      </c>
      <c r="AB37" s="43"/>
      <c r="AC37" s="47"/>
      <c r="AD37" s="47"/>
      <c r="AE37" s="47"/>
      <c r="AF37" s="95" t="str">
        <f t="shared" si="6"/>
        <v/>
      </c>
      <c r="AG37" s="96" t="str">
        <f t="shared" si="7"/>
        <v/>
      </c>
      <c r="AH37" s="43"/>
      <c r="AI37" s="6"/>
    </row>
    <row r="38" spans="1:35" ht="153" x14ac:dyDescent="0.2">
      <c r="A38" s="31">
        <v>33</v>
      </c>
      <c r="B38" s="32">
        <v>44592</v>
      </c>
      <c r="C38" s="33" t="s">
        <v>31</v>
      </c>
      <c r="D38" s="34" t="s">
        <v>155</v>
      </c>
      <c r="E38" s="70" t="s">
        <v>156</v>
      </c>
      <c r="F38" s="43" t="s">
        <v>40</v>
      </c>
      <c r="G38" s="44" t="s">
        <v>157</v>
      </c>
      <c r="H38" s="62">
        <v>1</v>
      </c>
      <c r="I38" s="62">
        <v>4</v>
      </c>
      <c r="J38" s="95">
        <f t="shared" si="0"/>
        <v>4</v>
      </c>
      <c r="K38" s="96" t="str">
        <f t="shared" si="1"/>
        <v>Kabul</v>
      </c>
      <c r="L38" s="71" t="s">
        <v>158</v>
      </c>
      <c r="M38" s="63" t="s">
        <v>48</v>
      </c>
      <c r="N38" s="35" t="s">
        <v>216</v>
      </c>
      <c r="O38" s="31" t="s">
        <v>232</v>
      </c>
      <c r="P38" s="42" t="s">
        <v>233</v>
      </c>
      <c r="Q38" s="32">
        <v>44582</v>
      </c>
      <c r="R38" s="38">
        <v>1</v>
      </c>
      <c r="S38" s="38">
        <v>5</v>
      </c>
      <c r="T38" s="95">
        <f t="shared" si="2"/>
        <v>5</v>
      </c>
      <c r="U38" s="96" t="str">
        <f t="shared" si="3"/>
        <v>Kabul</v>
      </c>
      <c r="V38" s="44" t="s">
        <v>228</v>
      </c>
      <c r="W38" s="47"/>
      <c r="X38" s="47"/>
      <c r="Y38" s="47"/>
      <c r="Z38" s="95" t="str">
        <f t="shared" si="4"/>
        <v/>
      </c>
      <c r="AA38" s="96" t="str">
        <f t="shared" si="5"/>
        <v/>
      </c>
      <c r="AB38" s="38"/>
      <c r="AC38" s="47"/>
      <c r="AD38" s="47"/>
      <c r="AE38" s="47"/>
      <c r="AF38" s="95" t="str">
        <f t="shared" si="6"/>
        <v/>
      </c>
      <c r="AG38" s="96" t="str">
        <f t="shared" si="7"/>
        <v/>
      </c>
      <c r="AH38" s="38"/>
      <c r="AI38" s="6"/>
    </row>
    <row r="39" spans="1:35" ht="76.5" x14ac:dyDescent="0.2">
      <c r="A39" s="31">
        <v>34</v>
      </c>
      <c r="B39" s="32">
        <v>44592</v>
      </c>
      <c r="C39" s="33" t="s">
        <v>31</v>
      </c>
      <c r="D39" s="34" t="s">
        <v>155</v>
      </c>
      <c r="E39" s="70" t="s">
        <v>159</v>
      </c>
      <c r="F39" s="43" t="s">
        <v>40</v>
      </c>
      <c r="G39" s="44" t="s">
        <v>160</v>
      </c>
      <c r="H39" s="62">
        <v>1</v>
      </c>
      <c r="I39" s="62">
        <v>4</v>
      </c>
      <c r="J39" s="95">
        <f t="shared" si="0"/>
        <v>4</v>
      </c>
      <c r="K39" s="96" t="str">
        <f t="shared" si="1"/>
        <v>Kabul</v>
      </c>
      <c r="L39" s="72" t="s">
        <v>161</v>
      </c>
      <c r="M39" s="63" t="s">
        <v>37</v>
      </c>
      <c r="N39" s="35" t="s">
        <v>217</v>
      </c>
      <c r="O39" s="31" t="s">
        <v>232</v>
      </c>
      <c r="P39" s="42" t="s">
        <v>233</v>
      </c>
      <c r="Q39" s="32">
        <v>44582</v>
      </c>
      <c r="R39" s="38">
        <v>1</v>
      </c>
      <c r="S39" s="38">
        <v>5</v>
      </c>
      <c r="T39" s="95">
        <f t="shared" si="2"/>
        <v>5</v>
      </c>
      <c r="U39" s="96" t="str">
        <f t="shared" si="3"/>
        <v>Kabul</v>
      </c>
      <c r="V39" s="44" t="s">
        <v>228</v>
      </c>
      <c r="W39" s="47"/>
      <c r="X39" s="47"/>
      <c r="Y39" s="47"/>
      <c r="Z39" s="95" t="str">
        <f t="shared" si="4"/>
        <v/>
      </c>
      <c r="AA39" s="96" t="str">
        <f t="shared" si="5"/>
        <v/>
      </c>
      <c r="AB39" s="38"/>
      <c r="AC39" s="47"/>
      <c r="AD39" s="47"/>
      <c r="AE39" s="47"/>
      <c r="AF39" s="95" t="str">
        <f t="shared" si="6"/>
        <v/>
      </c>
      <c r="AG39" s="96" t="str">
        <f t="shared" si="7"/>
        <v/>
      </c>
      <c r="AH39" s="38"/>
      <c r="AI39" s="6"/>
    </row>
    <row r="40" spans="1:35" ht="76.5" x14ac:dyDescent="0.2">
      <c r="A40" s="31">
        <v>35</v>
      </c>
      <c r="B40" s="32">
        <v>44592</v>
      </c>
      <c r="C40" s="33" t="s">
        <v>31</v>
      </c>
      <c r="D40" s="34" t="s">
        <v>155</v>
      </c>
      <c r="E40" s="70" t="s">
        <v>162</v>
      </c>
      <c r="F40" s="43" t="s">
        <v>40</v>
      </c>
      <c r="G40" s="44" t="s">
        <v>163</v>
      </c>
      <c r="H40" s="62">
        <v>1</v>
      </c>
      <c r="I40" s="62">
        <v>4</v>
      </c>
      <c r="J40" s="95">
        <f t="shared" si="0"/>
        <v>4</v>
      </c>
      <c r="K40" s="96" t="str">
        <f t="shared" si="1"/>
        <v>Kabul</v>
      </c>
      <c r="L40" s="72" t="s">
        <v>164</v>
      </c>
      <c r="M40" s="63" t="s">
        <v>37</v>
      </c>
      <c r="N40" s="35" t="s">
        <v>218</v>
      </c>
      <c r="O40" s="31" t="s">
        <v>232</v>
      </c>
      <c r="P40" s="42" t="s">
        <v>233</v>
      </c>
      <c r="Q40" s="32">
        <v>44582</v>
      </c>
      <c r="R40" s="38">
        <v>1</v>
      </c>
      <c r="S40" s="38">
        <v>5</v>
      </c>
      <c r="T40" s="95">
        <f t="shared" si="2"/>
        <v>5</v>
      </c>
      <c r="U40" s="96" t="str">
        <f t="shared" si="3"/>
        <v>Kabul</v>
      </c>
      <c r="V40" s="44" t="s">
        <v>228</v>
      </c>
      <c r="W40" s="47"/>
      <c r="X40" s="47"/>
      <c r="Y40" s="47"/>
      <c r="Z40" s="95" t="str">
        <f t="shared" si="4"/>
        <v/>
      </c>
      <c r="AA40" s="96" t="str">
        <f t="shared" si="5"/>
        <v/>
      </c>
      <c r="AB40" s="38"/>
      <c r="AC40" s="47"/>
      <c r="AD40" s="47"/>
      <c r="AE40" s="47"/>
      <c r="AF40" s="95" t="str">
        <f t="shared" si="6"/>
        <v/>
      </c>
      <c r="AG40" s="96" t="str">
        <f t="shared" si="7"/>
        <v/>
      </c>
      <c r="AH40" s="38"/>
      <c r="AI40" s="6"/>
    </row>
    <row r="41" spans="1:35" ht="178.5" x14ac:dyDescent="0.2">
      <c r="A41" s="31">
        <v>36</v>
      </c>
      <c r="B41" s="32">
        <v>44817</v>
      </c>
      <c r="C41" s="33" t="s">
        <v>31</v>
      </c>
      <c r="D41" s="34" t="s">
        <v>155</v>
      </c>
      <c r="E41" s="70" t="s">
        <v>181</v>
      </c>
      <c r="F41" s="43"/>
      <c r="G41" s="44" t="s">
        <v>185</v>
      </c>
      <c r="H41" s="62">
        <v>1</v>
      </c>
      <c r="I41" s="62">
        <v>5</v>
      </c>
      <c r="J41" s="95">
        <f t="shared" si="0"/>
        <v>5</v>
      </c>
      <c r="K41" s="96" t="str">
        <f t="shared" si="1"/>
        <v>Kabul</v>
      </c>
      <c r="L41" s="72" t="s">
        <v>184</v>
      </c>
      <c r="M41" s="63" t="s">
        <v>37</v>
      </c>
      <c r="N41" s="35" t="s">
        <v>219</v>
      </c>
      <c r="O41" s="31" t="s">
        <v>232</v>
      </c>
      <c r="P41" s="42" t="s">
        <v>233</v>
      </c>
      <c r="Q41" s="32">
        <v>44582</v>
      </c>
      <c r="R41" s="38">
        <v>1</v>
      </c>
      <c r="S41" s="38">
        <v>5</v>
      </c>
      <c r="T41" s="95">
        <f t="shared" si="2"/>
        <v>5</v>
      </c>
      <c r="U41" s="96" t="str">
        <f t="shared" si="3"/>
        <v>Kabul</v>
      </c>
      <c r="V41" s="44" t="s">
        <v>228</v>
      </c>
      <c r="W41" s="47"/>
      <c r="X41" s="47"/>
      <c r="Y41" s="47"/>
      <c r="Z41" s="95" t="str">
        <f t="shared" si="4"/>
        <v/>
      </c>
      <c r="AA41" s="96" t="str">
        <f t="shared" si="5"/>
        <v/>
      </c>
      <c r="AB41" s="38"/>
      <c r="AC41" s="47"/>
      <c r="AD41" s="47"/>
      <c r="AE41" s="47"/>
      <c r="AF41" s="95" t="str">
        <f t="shared" si="6"/>
        <v/>
      </c>
      <c r="AG41" s="96" t="str">
        <f t="shared" si="7"/>
        <v/>
      </c>
      <c r="AH41" s="38"/>
      <c r="AI41" s="6"/>
    </row>
    <row r="42" spans="1:35" ht="102" x14ac:dyDescent="0.2">
      <c r="A42" s="31">
        <v>37</v>
      </c>
      <c r="B42" s="32">
        <v>44592</v>
      </c>
      <c r="C42" s="33" t="s">
        <v>31</v>
      </c>
      <c r="D42" s="34" t="s">
        <v>165</v>
      </c>
      <c r="E42" s="44" t="s">
        <v>166</v>
      </c>
      <c r="F42" s="43" t="s">
        <v>40</v>
      </c>
      <c r="G42" s="73" t="s">
        <v>167</v>
      </c>
      <c r="H42" s="62">
        <v>1</v>
      </c>
      <c r="I42" s="62">
        <v>5</v>
      </c>
      <c r="J42" s="95">
        <f t="shared" si="0"/>
        <v>5</v>
      </c>
      <c r="K42" s="96" t="str">
        <f t="shared" si="1"/>
        <v>Kabul</v>
      </c>
      <c r="L42" s="72" t="s">
        <v>168</v>
      </c>
      <c r="M42" s="63" t="s">
        <v>37</v>
      </c>
      <c r="N42" s="35" t="s">
        <v>220</v>
      </c>
      <c r="O42" s="31" t="s">
        <v>232</v>
      </c>
      <c r="P42" s="42" t="s">
        <v>233</v>
      </c>
      <c r="Q42" s="32">
        <v>44582</v>
      </c>
      <c r="R42" s="38">
        <v>1</v>
      </c>
      <c r="S42" s="38">
        <v>5</v>
      </c>
      <c r="T42" s="95">
        <f t="shared" si="2"/>
        <v>5</v>
      </c>
      <c r="U42" s="96" t="str">
        <f t="shared" si="3"/>
        <v>Kabul</v>
      </c>
      <c r="V42" s="44" t="s">
        <v>228</v>
      </c>
      <c r="W42" s="47"/>
      <c r="X42" s="47"/>
      <c r="Y42" s="47"/>
      <c r="Z42" s="95" t="str">
        <f t="shared" si="4"/>
        <v/>
      </c>
      <c r="AA42" s="96" t="str">
        <f t="shared" si="5"/>
        <v/>
      </c>
      <c r="AB42" s="38"/>
      <c r="AC42" s="47"/>
      <c r="AD42" s="47"/>
      <c r="AE42" s="47"/>
      <c r="AF42" s="95" t="str">
        <f t="shared" si="6"/>
        <v/>
      </c>
      <c r="AG42" s="96" t="str">
        <f t="shared" si="7"/>
        <v/>
      </c>
      <c r="AH42" s="38"/>
      <c r="AI42" s="6"/>
    </row>
    <row r="43" spans="1:35" ht="76.5" x14ac:dyDescent="0.2">
      <c r="A43" s="31">
        <v>38</v>
      </c>
      <c r="B43" s="32">
        <v>44529</v>
      </c>
      <c r="C43" s="33" t="s">
        <v>31</v>
      </c>
      <c r="D43" s="34" t="s">
        <v>165</v>
      </c>
      <c r="E43" s="44" t="s">
        <v>169</v>
      </c>
      <c r="F43" s="44" t="s">
        <v>170</v>
      </c>
      <c r="G43" s="73" t="s">
        <v>147</v>
      </c>
      <c r="H43" s="62">
        <v>2</v>
      </c>
      <c r="I43" s="62">
        <v>4</v>
      </c>
      <c r="J43" s="95">
        <f t="shared" si="0"/>
        <v>8</v>
      </c>
      <c r="K43" s="96" t="str">
        <f t="shared" si="1"/>
        <v>Kontrol</v>
      </c>
      <c r="L43" s="63" t="s">
        <v>171</v>
      </c>
      <c r="M43" s="63" t="s">
        <v>37</v>
      </c>
      <c r="N43" s="35" t="s">
        <v>221</v>
      </c>
      <c r="O43" s="31" t="s">
        <v>232</v>
      </c>
      <c r="P43" s="42" t="s">
        <v>233</v>
      </c>
      <c r="Q43" s="32">
        <v>44582</v>
      </c>
      <c r="R43" s="62">
        <v>2</v>
      </c>
      <c r="S43" s="62">
        <v>4</v>
      </c>
      <c r="T43" s="95">
        <f t="shared" si="2"/>
        <v>8</v>
      </c>
      <c r="U43" s="96" t="str">
        <f t="shared" si="3"/>
        <v>Kontrol</v>
      </c>
      <c r="V43" s="44" t="s">
        <v>228</v>
      </c>
      <c r="W43" s="47"/>
      <c r="X43" s="47"/>
      <c r="Y43" s="47"/>
      <c r="Z43" s="95" t="str">
        <f t="shared" si="4"/>
        <v/>
      </c>
      <c r="AA43" s="96" t="str">
        <f t="shared" si="5"/>
        <v/>
      </c>
      <c r="AB43" s="43"/>
      <c r="AC43" s="47"/>
      <c r="AD43" s="47"/>
      <c r="AE43" s="47"/>
      <c r="AF43" s="95" t="str">
        <f t="shared" si="6"/>
        <v/>
      </c>
      <c r="AG43" s="96" t="str">
        <f t="shared" si="7"/>
        <v/>
      </c>
      <c r="AH43" s="43"/>
      <c r="AI43" s="6"/>
    </row>
    <row r="44" spans="1:35" ht="76.5" x14ac:dyDescent="0.2">
      <c r="A44" s="31">
        <v>39</v>
      </c>
      <c r="B44" s="32">
        <v>43728</v>
      </c>
      <c r="C44" s="33" t="s">
        <v>31</v>
      </c>
      <c r="D44" s="34" t="s">
        <v>172</v>
      </c>
      <c r="E44" s="44" t="s">
        <v>173</v>
      </c>
      <c r="F44" s="44" t="s">
        <v>174</v>
      </c>
      <c r="G44" s="44" t="s">
        <v>175</v>
      </c>
      <c r="H44" s="62">
        <v>2</v>
      </c>
      <c r="I44" s="62">
        <v>2</v>
      </c>
      <c r="J44" s="95">
        <f t="shared" si="0"/>
        <v>4</v>
      </c>
      <c r="K44" s="96" t="str">
        <f t="shared" si="1"/>
        <v>Kabul</v>
      </c>
      <c r="L44" s="63" t="s">
        <v>148</v>
      </c>
      <c r="M44" s="63" t="s">
        <v>37</v>
      </c>
      <c r="N44" s="35" t="s">
        <v>222</v>
      </c>
      <c r="O44" s="31" t="s">
        <v>232</v>
      </c>
      <c r="P44" s="42" t="s">
        <v>233</v>
      </c>
      <c r="Q44" s="32">
        <v>44582</v>
      </c>
      <c r="R44" s="38">
        <v>1</v>
      </c>
      <c r="S44" s="38">
        <v>5</v>
      </c>
      <c r="T44" s="95">
        <f t="shared" si="2"/>
        <v>5</v>
      </c>
      <c r="U44" s="96" t="str">
        <f t="shared" si="3"/>
        <v>Kabul</v>
      </c>
      <c r="V44" s="44" t="s">
        <v>154</v>
      </c>
      <c r="W44" s="47"/>
      <c r="X44" s="47"/>
      <c r="Y44" s="47"/>
      <c r="Z44" s="95" t="str">
        <f t="shared" si="4"/>
        <v/>
      </c>
      <c r="AA44" s="96" t="str">
        <f t="shared" si="5"/>
        <v/>
      </c>
      <c r="AB44" s="43"/>
      <c r="AC44" s="47"/>
      <c r="AD44" s="47"/>
      <c r="AE44" s="47"/>
      <c r="AF44" s="95" t="str">
        <f t="shared" si="6"/>
        <v/>
      </c>
      <c r="AG44" s="96" t="str">
        <f t="shared" si="7"/>
        <v/>
      </c>
      <c r="AH44" s="43"/>
      <c r="AI44" s="6"/>
    </row>
    <row r="45" spans="1:35" ht="76.5" x14ac:dyDescent="0.2">
      <c r="A45" s="31">
        <v>40</v>
      </c>
      <c r="B45" s="32">
        <v>43728</v>
      </c>
      <c r="C45" s="33" t="s">
        <v>31</v>
      </c>
      <c r="D45" s="34" t="s">
        <v>176</v>
      </c>
      <c r="E45" s="44" t="s">
        <v>177</v>
      </c>
      <c r="F45" s="43" t="s">
        <v>40</v>
      </c>
      <c r="G45" s="44" t="s">
        <v>178</v>
      </c>
      <c r="H45" s="62">
        <v>2</v>
      </c>
      <c r="I45" s="62">
        <v>2</v>
      </c>
      <c r="J45" s="95">
        <f t="shared" si="0"/>
        <v>4</v>
      </c>
      <c r="K45" s="96" t="str">
        <f t="shared" si="1"/>
        <v>Kabul</v>
      </c>
      <c r="L45" s="63" t="s">
        <v>179</v>
      </c>
      <c r="M45" s="63" t="s">
        <v>37</v>
      </c>
      <c r="N45" s="35" t="s">
        <v>223</v>
      </c>
      <c r="O45" s="31" t="s">
        <v>232</v>
      </c>
      <c r="P45" s="42" t="s">
        <v>233</v>
      </c>
      <c r="Q45" s="32">
        <v>44582</v>
      </c>
      <c r="R45" s="38">
        <v>1</v>
      </c>
      <c r="S45" s="38">
        <v>5</v>
      </c>
      <c r="T45" s="95">
        <f t="shared" si="2"/>
        <v>5</v>
      </c>
      <c r="U45" s="96" t="str">
        <f t="shared" si="3"/>
        <v>Kabul</v>
      </c>
      <c r="V45" s="44" t="s">
        <v>154</v>
      </c>
      <c r="W45" s="47"/>
      <c r="X45" s="47"/>
      <c r="Y45" s="47"/>
      <c r="Z45" s="95" t="str">
        <f t="shared" si="4"/>
        <v/>
      </c>
      <c r="AA45" s="96" t="str">
        <f t="shared" si="5"/>
        <v/>
      </c>
      <c r="AB45" s="43"/>
      <c r="AC45" s="47"/>
      <c r="AD45" s="47"/>
      <c r="AE45" s="47"/>
      <c r="AF45" s="95" t="str">
        <f t="shared" si="6"/>
        <v/>
      </c>
      <c r="AG45" s="96" t="str">
        <f t="shared" si="7"/>
        <v/>
      </c>
      <c r="AH45" s="43"/>
      <c r="AI45" s="6"/>
    </row>
    <row r="46" spans="1:35" x14ac:dyDescent="0.2">
      <c r="A46" s="31"/>
      <c r="B46" s="32"/>
      <c r="C46" s="33"/>
      <c r="D46" s="34"/>
      <c r="E46" s="44"/>
      <c r="F46" s="43"/>
      <c r="G46" s="44"/>
      <c r="H46" s="62"/>
      <c r="I46" s="62"/>
      <c r="J46" s="95" t="str">
        <f t="shared" ref="J46:J57" si="8">IF(H46="","",IF(I46="","",H46*I46))</f>
        <v/>
      </c>
      <c r="K46" s="96" t="str">
        <f t="shared" ref="K46:K57" si="9">IF(J46="","",IF(J46&lt;=6,"Kabul",IF(J46&lt;=12,"Kontrol","Ret")))</f>
        <v/>
      </c>
      <c r="L46" s="63"/>
      <c r="M46" s="63"/>
      <c r="N46" s="35"/>
      <c r="O46" s="31"/>
      <c r="P46" s="42"/>
      <c r="Q46" s="32"/>
      <c r="R46" s="38"/>
      <c r="S46" s="38"/>
      <c r="T46" s="95" t="str">
        <f t="shared" ref="T46:T57" si="10">IF(R46="","",IF(S46="","",R46*S46))</f>
        <v/>
      </c>
      <c r="U46" s="96" t="str">
        <f t="shared" ref="U46:U57" si="11">IF(T46="","",IF(T46&lt;=6,"Kabul",IF(T46&lt;=12,"Kontrol","Ret")))</f>
        <v/>
      </c>
      <c r="V46" s="44"/>
      <c r="W46" s="47"/>
      <c r="X46" s="47"/>
      <c r="Y46" s="47"/>
      <c r="Z46" s="95" t="str">
        <f t="shared" ref="Z46:Z57" si="12">IF(X46="","",IF(Y46="","",X46*Y46))</f>
        <v/>
      </c>
      <c r="AA46" s="96" t="str">
        <f t="shared" ref="AA46:AA57" si="13">IF(Z46="","",IF(Z46&lt;=6,"Kabul",IF(Z46&lt;=12,"Kontrol","Ret")))</f>
        <v/>
      </c>
      <c r="AB46" s="43"/>
      <c r="AC46" s="47"/>
      <c r="AD46" s="47"/>
      <c r="AE46" s="47"/>
      <c r="AF46" s="95" t="str">
        <f t="shared" ref="AF46:AF57" si="14">IF(AD46="","",IF(AE46="","",AD46*AE46))</f>
        <v/>
      </c>
      <c r="AG46" s="96" t="str">
        <f t="shared" ref="AG46:AG57" si="15">IF(AF46="","",IF(AF46&lt;=6,"Kabul",IF(AF46&lt;=12,"Kontrol","Ret")))</f>
        <v/>
      </c>
      <c r="AH46" s="43"/>
      <c r="AI46" s="6"/>
    </row>
    <row r="47" spans="1:35" x14ac:dyDescent="0.2">
      <c r="A47" s="31"/>
      <c r="B47" s="32"/>
      <c r="C47" s="33"/>
      <c r="D47" s="34"/>
      <c r="E47" s="44"/>
      <c r="F47" s="43"/>
      <c r="G47" s="44"/>
      <c r="H47" s="62"/>
      <c r="I47" s="62"/>
      <c r="J47" s="95" t="str">
        <f t="shared" si="8"/>
        <v/>
      </c>
      <c r="K47" s="96" t="str">
        <f t="shared" si="9"/>
        <v/>
      </c>
      <c r="L47" s="63"/>
      <c r="M47" s="63"/>
      <c r="N47" s="35"/>
      <c r="O47" s="31"/>
      <c r="P47" s="42"/>
      <c r="Q47" s="32"/>
      <c r="R47" s="38"/>
      <c r="S47" s="38"/>
      <c r="T47" s="95" t="str">
        <f t="shared" si="10"/>
        <v/>
      </c>
      <c r="U47" s="96" t="str">
        <f t="shared" si="11"/>
        <v/>
      </c>
      <c r="V47" s="44"/>
      <c r="W47" s="47"/>
      <c r="X47" s="47"/>
      <c r="Y47" s="47"/>
      <c r="Z47" s="95" t="str">
        <f t="shared" si="12"/>
        <v/>
      </c>
      <c r="AA47" s="96" t="str">
        <f t="shared" si="13"/>
        <v/>
      </c>
      <c r="AB47" s="43"/>
      <c r="AC47" s="47"/>
      <c r="AD47" s="47"/>
      <c r="AE47" s="47"/>
      <c r="AF47" s="95" t="str">
        <f t="shared" si="14"/>
        <v/>
      </c>
      <c r="AG47" s="96" t="str">
        <f t="shared" si="15"/>
        <v/>
      </c>
      <c r="AH47" s="43"/>
      <c r="AI47" s="6"/>
    </row>
    <row r="48" spans="1:35" x14ac:dyDescent="0.2">
      <c r="A48" s="31"/>
      <c r="B48" s="32"/>
      <c r="C48" s="33"/>
      <c r="D48" s="34"/>
      <c r="E48" s="44"/>
      <c r="F48" s="43"/>
      <c r="G48" s="44"/>
      <c r="H48" s="62"/>
      <c r="I48" s="62"/>
      <c r="J48" s="95" t="str">
        <f t="shared" si="8"/>
        <v/>
      </c>
      <c r="K48" s="96" t="str">
        <f t="shared" si="9"/>
        <v/>
      </c>
      <c r="L48" s="63"/>
      <c r="M48" s="63"/>
      <c r="N48" s="35"/>
      <c r="O48" s="31"/>
      <c r="P48" s="42"/>
      <c r="Q48" s="32"/>
      <c r="R48" s="38"/>
      <c r="S48" s="38"/>
      <c r="T48" s="95" t="str">
        <f t="shared" si="10"/>
        <v/>
      </c>
      <c r="U48" s="96" t="str">
        <f t="shared" si="11"/>
        <v/>
      </c>
      <c r="V48" s="44"/>
      <c r="W48" s="47"/>
      <c r="X48" s="47"/>
      <c r="Y48" s="47"/>
      <c r="Z48" s="95" t="str">
        <f t="shared" si="12"/>
        <v/>
      </c>
      <c r="AA48" s="96" t="str">
        <f t="shared" si="13"/>
        <v/>
      </c>
      <c r="AB48" s="43"/>
      <c r="AC48" s="47"/>
      <c r="AD48" s="47"/>
      <c r="AE48" s="47"/>
      <c r="AF48" s="95" t="str">
        <f t="shared" si="14"/>
        <v/>
      </c>
      <c r="AG48" s="96" t="str">
        <f t="shared" si="15"/>
        <v/>
      </c>
      <c r="AH48" s="43"/>
      <c r="AI48" s="6"/>
    </row>
    <row r="49" spans="1:35" x14ac:dyDescent="0.2">
      <c r="A49" s="31"/>
      <c r="B49" s="32"/>
      <c r="C49" s="33"/>
      <c r="D49" s="34"/>
      <c r="E49" s="44"/>
      <c r="F49" s="43"/>
      <c r="G49" s="44"/>
      <c r="H49" s="62"/>
      <c r="I49" s="62"/>
      <c r="J49" s="95" t="str">
        <f t="shared" si="8"/>
        <v/>
      </c>
      <c r="K49" s="96" t="str">
        <f t="shared" si="9"/>
        <v/>
      </c>
      <c r="L49" s="63"/>
      <c r="M49" s="63"/>
      <c r="N49" s="35"/>
      <c r="O49" s="31"/>
      <c r="P49" s="42"/>
      <c r="Q49" s="32"/>
      <c r="R49" s="38"/>
      <c r="S49" s="38"/>
      <c r="T49" s="95" t="str">
        <f t="shared" si="10"/>
        <v/>
      </c>
      <c r="U49" s="96" t="str">
        <f t="shared" si="11"/>
        <v/>
      </c>
      <c r="V49" s="44"/>
      <c r="W49" s="47"/>
      <c r="X49" s="47"/>
      <c r="Y49" s="47"/>
      <c r="Z49" s="95" t="str">
        <f t="shared" si="12"/>
        <v/>
      </c>
      <c r="AA49" s="96" t="str">
        <f t="shared" si="13"/>
        <v/>
      </c>
      <c r="AB49" s="43"/>
      <c r="AC49" s="47"/>
      <c r="AD49" s="47"/>
      <c r="AE49" s="47"/>
      <c r="AF49" s="95" t="str">
        <f t="shared" si="14"/>
        <v/>
      </c>
      <c r="AG49" s="96" t="str">
        <f t="shared" si="15"/>
        <v/>
      </c>
      <c r="AH49" s="43"/>
      <c r="AI49" s="6"/>
    </row>
    <row r="50" spans="1:35" x14ac:dyDescent="0.2">
      <c r="A50" s="31"/>
      <c r="B50" s="32"/>
      <c r="C50" s="33"/>
      <c r="D50" s="34"/>
      <c r="E50" s="44"/>
      <c r="F50" s="43"/>
      <c r="G50" s="44"/>
      <c r="H50" s="62"/>
      <c r="I50" s="62"/>
      <c r="J50" s="95" t="str">
        <f t="shared" si="8"/>
        <v/>
      </c>
      <c r="K50" s="96" t="str">
        <f t="shared" si="9"/>
        <v/>
      </c>
      <c r="L50" s="63"/>
      <c r="M50" s="63"/>
      <c r="N50" s="35"/>
      <c r="O50" s="31"/>
      <c r="P50" s="42"/>
      <c r="Q50" s="32"/>
      <c r="R50" s="38"/>
      <c r="S50" s="38"/>
      <c r="T50" s="95" t="str">
        <f t="shared" si="10"/>
        <v/>
      </c>
      <c r="U50" s="96" t="str">
        <f t="shared" si="11"/>
        <v/>
      </c>
      <c r="V50" s="44"/>
      <c r="W50" s="47"/>
      <c r="X50" s="47"/>
      <c r="Y50" s="47"/>
      <c r="Z50" s="95" t="str">
        <f t="shared" si="12"/>
        <v/>
      </c>
      <c r="AA50" s="96" t="str">
        <f t="shared" si="13"/>
        <v/>
      </c>
      <c r="AB50" s="43"/>
      <c r="AC50" s="47"/>
      <c r="AD50" s="47"/>
      <c r="AE50" s="47"/>
      <c r="AF50" s="95" t="str">
        <f t="shared" si="14"/>
        <v/>
      </c>
      <c r="AG50" s="96" t="str">
        <f t="shared" si="15"/>
        <v/>
      </c>
      <c r="AH50" s="43"/>
      <c r="AI50" s="6"/>
    </row>
    <row r="51" spans="1:35" x14ac:dyDescent="0.2">
      <c r="A51" s="31"/>
      <c r="B51" s="32"/>
      <c r="C51" s="33"/>
      <c r="D51" s="34"/>
      <c r="E51" s="44"/>
      <c r="F51" s="43"/>
      <c r="G51" s="44"/>
      <c r="H51" s="62"/>
      <c r="I51" s="62"/>
      <c r="J51" s="95" t="str">
        <f t="shared" si="8"/>
        <v/>
      </c>
      <c r="K51" s="96" t="str">
        <f t="shared" si="9"/>
        <v/>
      </c>
      <c r="L51" s="63"/>
      <c r="M51" s="63"/>
      <c r="N51" s="35"/>
      <c r="O51" s="31"/>
      <c r="P51" s="42"/>
      <c r="Q51" s="32"/>
      <c r="R51" s="38"/>
      <c r="S51" s="38"/>
      <c r="T51" s="95" t="str">
        <f t="shared" si="10"/>
        <v/>
      </c>
      <c r="U51" s="96" t="str">
        <f t="shared" si="11"/>
        <v/>
      </c>
      <c r="V51" s="44"/>
      <c r="W51" s="47"/>
      <c r="X51" s="47"/>
      <c r="Y51" s="47"/>
      <c r="Z51" s="95" t="str">
        <f t="shared" si="12"/>
        <v/>
      </c>
      <c r="AA51" s="96" t="str">
        <f t="shared" si="13"/>
        <v/>
      </c>
      <c r="AB51" s="43"/>
      <c r="AC51" s="47"/>
      <c r="AD51" s="47"/>
      <c r="AE51" s="47"/>
      <c r="AF51" s="95" t="str">
        <f t="shared" si="14"/>
        <v/>
      </c>
      <c r="AG51" s="96" t="str">
        <f t="shared" si="15"/>
        <v/>
      </c>
      <c r="AH51" s="43"/>
      <c r="AI51" s="6"/>
    </row>
    <row r="52" spans="1:35" x14ac:dyDescent="0.2">
      <c r="A52" s="31"/>
      <c r="B52" s="32"/>
      <c r="C52" s="33"/>
      <c r="D52" s="34"/>
      <c r="E52" s="44"/>
      <c r="F52" s="43"/>
      <c r="G52" s="44"/>
      <c r="H52" s="62"/>
      <c r="I52" s="62"/>
      <c r="J52" s="95" t="str">
        <f t="shared" si="8"/>
        <v/>
      </c>
      <c r="K52" s="96" t="str">
        <f t="shared" si="9"/>
        <v/>
      </c>
      <c r="L52" s="63"/>
      <c r="M52" s="63"/>
      <c r="N52" s="35"/>
      <c r="O52" s="31"/>
      <c r="P52" s="42"/>
      <c r="Q52" s="32"/>
      <c r="R52" s="38"/>
      <c r="S52" s="38"/>
      <c r="T52" s="95" t="str">
        <f t="shared" si="10"/>
        <v/>
      </c>
      <c r="U52" s="96" t="str">
        <f t="shared" si="11"/>
        <v/>
      </c>
      <c r="V52" s="44"/>
      <c r="W52" s="47"/>
      <c r="X52" s="47"/>
      <c r="Y52" s="47"/>
      <c r="Z52" s="95" t="str">
        <f t="shared" si="12"/>
        <v/>
      </c>
      <c r="AA52" s="96" t="str">
        <f t="shared" si="13"/>
        <v/>
      </c>
      <c r="AB52" s="43"/>
      <c r="AC52" s="47"/>
      <c r="AD52" s="47"/>
      <c r="AE52" s="47"/>
      <c r="AF52" s="95" t="str">
        <f t="shared" si="14"/>
        <v/>
      </c>
      <c r="AG52" s="96" t="str">
        <f t="shared" si="15"/>
        <v/>
      </c>
      <c r="AH52" s="43"/>
      <c r="AI52" s="6"/>
    </row>
    <row r="53" spans="1:35" x14ac:dyDescent="0.2">
      <c r="A53" s="31"/>
      <c r="B53" s="32"/>
      <c r="C53" s="33"/>
      <c r="D53" s="34"/>
      <c r="E53" s="44"/>
      <c r="F53" s="43"/>
      <c r="G53" s="44"/>
      <c r="H53" s="62"/>
      <c r="I53" s="62"/>
      <c r="J53" s="95" t="str">
        <f t="shared" si="8"/>
        <v/>
      </c>
      <c r="K53" s="96" t="str">
        <f t="shared" si="9"/>
        <v/>
      </c>
      <c r="L53" s="63"/>
      <c r="M53" s="63"/>
      <c r="N53" s="35"/>
      <c r="O53" s="31"/>
      <c r="P53" s="42"/>
      <c r="Q53" s="32"/>
      <c r="R53" s="38"/>
      <c r="S53" s="38"/>
      <c r="T53" s="95" t="str">
        <f t="shared" si="10"/>
        <v/>
      </c>
      <c r="U53" s="96" t="str">
        <f t="shared" si="11"/>
        <v/>
      </c>
      <c r="V53" s="44"/>
      <c r="W53" s="47"/>
      <c r="X53" s="47"/>
      <c r="Y53" s="47"/>
      <c r="Z53" s="95" t="str">
        <f t="shared" si="12"/>
        <v/>
      </c>
      <c r="AA53" s="96" t="str">
        <f t="shared" si="13"/>
        <v/>
      </c>
      <c r="AB53" s="43"/>
      <c r="AC53" s="47"/>
      <c r="AD53" s="47"/>
      <c r="AE53" s="47"/>
      <c r="AF53" s="95" t="str">
        <f t="shared" si="14"/>
        <v/>
      </c>
      <c r="AG53" s="96" t="str">
        <f t="shared" si="15"/>
        <v/>
      </c>
      <c r="AH53" s="43"/>
      <c r="AI53" s="6"/>
    </row>
    <row r="54" spans="1:35" x14ac:dyDescent="0.2">
      <c r="A54" s="31"/>
      <c r="B54" s="32"/>
      <c r="C54" s="33"/>
      <c r="D54" s="34"/>
      <c r="E54" s="44"/>
      <c r="F54" s="43"/>
      <c r="G54" s="44"/>
      <c r="H54" s="62"/>
      <c r="I54" s="62"/>
      <c r="J54" s="95" t="str">
        <f t="shared" si="8"/>
        <v/>
      </c>
      <c r="K54" s="96" t="str">
        <f t="shared" si="9"/>
        <v/>
      </c>
      <c r="L54" s="63"/>
      <c r="M54" s="63"/>
      <c r="N54" s="35"/>
      <c r="O54" s="31"/>
      <c r="P54" s="42"/>
      <c r="Q54" s="32"/>
      <c r="R54" s="38"/>
      <c r="S54" s="38"/>
      <c r="T54" s="95" t="str">
        <f t="shared" si="10"/>
        <v/>
      </c>
      <c r="U54" s="96" t="str">
        <f t="shared" si="11"/>
        <v/>
      </c>
      <c r="V54" s="44"/>
      <c r="W54" s="47"/>
      <c r="X54" s="47"/>
      <c r="Y54" s="47"/>
      <c r="Z54" s="95" t="str">
        <f t="shared" si="12"/>
        <v/>
      </c>
      <c r="AA54" s="96" t="str">
        <f t="shared" si="13"/>
        <v/>
      </c>
      <c r="AB54" s="43"/>
      <c r="AC54" s="47"/>
      <c r="AD54" s="47"/>
      <c r="AE54" s="47"/>
      <c r="AF54" s="95" t="str">
        <f t="shared" si="14"/>
        <v/>
      </c>
      <c r="AG54" s="96" t="str">
        <f t="shared" si="15"/>
        <v/>
      </c>
      <c r="AH54" s="43"/>
      <c r="AI54" s="6"/>
    </row>
    <row r="55" spans="1:35" x14ac:dyDescent="0.2">
      <c r="A55" s="31"/>
      <c r="B55" s="47"/>
      <c r="C55" s="47"/>
      <c r="D55" s="38"/>
      <c r="E55" s="44"/>
      <c r="F55" s="44"/>
      <c r="G55" s="44"/>
      <c r="H55" s="47"/>
      <c r="I55" s="47"/>
      <c r="J55" s="95" t="str">
        <f t="shared" si="8"/>
        <v/>
      </c>
      <c r="K55" s="96" t="str">
        <f t="shared" si="9"/>
        <v/>
      </c>
      <c r="L55" s="74"/>
      <c r="M55" s="47"/>
      <c r="N55" s="75"/>
      <c r="O55" s="38"/>
      <c r="P55" s="75"/>
      <c r="Q55" s="47"/>
      <c r="R55" s="47"/>
      <c r="S55" s="47"/>
      <c r="T55" s="95" t="str">
        <f t="shared" si="10"/>
        <v/>
      </c>
      <c r="U55" s="96" t="str">
        <f t="shared" si="11"/>
        <v/>
      </c>
      <c r="V55" s="75"/>
      <c r="W55" s="47"/>
      <c r="X55" s="47"/>
      <c r="Y55" s="47"/>
      <c r="Z55" s="95" t="str">
        <f t="shared" si="12"/>
        <v/>
      </c>
      <c r="AA55" s="96" t="str">
        <f t="shared" si="13"/>
        <v/>
      </c>
      <c r="AB55" s="47"/>
      <c r="AC55" s="47"/>
      <c r="AD55" s="47"/>
      <c r="AE55" s="47"/>
      <c r="AF55" s="95" t="str">
        <f t="shared" si="14"/>
        <v/>
      </c>
      <c r="AG55" s="96" t="str">
        <f t="shared" si="15"/>
        <v/>
      </c>
      <c r="AH55" s="47"/>
      <c r="AI55" s="6"/>
    </row>
    <row r="56" spans="1:35" x14ac:dyDescent="0.2">
      <c r="A56" s="31"/>
      <c r="B56" s="47"/>
      <c r="C56" s="47"/>
      <c r="D56" s="38"/>
      <c r="E56" s="44"/>
      <c r="F56" s="44"/>
      <c r="G56" s="44"/>
      <c r="H56" s="47"/>
      <c r="I56" s="47"/>
      <c r="J56" s="95" t="str">
        <f t="shared" si="8"/>
        <v/>
      </c>
      <c r="K56" s="96" t="str">
        <f t="shared" si="9"/>
        <v/>
      </c>
      <c r="L56" s="74"/>
      <c r="M56" s="47"/>
      <c r="N56" s="75"/>
      <c r="O56" s="47"/>
      <c r="P56" s="75"/>
      <c r="Q56" s="47"/>
      <c r="R56" s="47"/>
      <c r="S56" s="47"/>
      <c r="T56" s="95" t="str">
        <f t="shared" si="10"/>
        <v/>
      </c>
      <c r="U56" s="96" t="str">
        <f t="shared" si="11"/>
        <v/>
      </c>
      <c r="V56" s="75"/>
      <c r="W56" s="47"/>
      <c r="X56" s="47"/>
      <c r="Y56" s="47"/>
      <c r="Z56" s="95" t="str">
        <f t="shared" si="12"/>
        <v/>
      </c>
      <c r="AA56" s="96" t="str">
        <f t="shared" si="13"/>
        <v/>
      </c>
      <c r="AB56" s="47"/>
      <c r="AC56" s="47"/>
      <c r="AD56" s="47"/>
      <c r="AE56" s="47"/>
      <c r="AF56" s="95" t="str">
        <f t="shared" si="14"/>
        <v/>
      </c>
      <c r="AG56" s="96" t="str">
        <f t="shared" si="15"/>
        <v/>
      </c>
      <c r="AH56" s="47"/>
      <c r="AI56" s="6"/>
    </row>
    <row r="57" spans="1:35" x14ac:dyDescent="0.2">
      <c r="A57" s="76" t="s">
        <v>15</v>
      </c>
      <c r="B57" s="77"/>
      <c r="C57" s="77"/>
      <c r="D57" s="78" t="s">
        <v>16</v>
      </c>
      <c r="E57" s="79" t="s">
        <v>16</v>
      </c>
      <c r="F57" s="79"/>
      <c r="G57" s="80"/>
      <c r="H57" s="77"/>
      <c r="I57" s="77"/>
      <c r="J57" s="95" t="str">
        <f t="shared" si="8"/>
        <v/>
      </c>
      <c r="K57" s="96" t="str">
        <f t="shared" si="9"/>
        <v/>
      </c>
      <c r="L57" s="81"/>
      <c r="M57" s="77"/>
      <c r="N57" s="82"/>
      <c r="O57" s="77"/>
      <c r="P57" s="82"/>
      <c r="Q57" s="77"/>
      <c r="R57" s="77"/>
      <c r="S57" s="77"/>
      <c r="T57" s="95" t="str">
        <f t="shared" si="10"/>
        <v/>
      </c>
      <c r="U57" s="96" t="str">
        <f t="shared" si="11"/>
        <v/>
      </c>
      <c r="V57" s="82"/>
      <c r="W57" s="77"/>
      <c r="X57" s="77"/>
      <c r="Y57" s="77"/>
      <c r="Z57" s="95" t="str">
        <f t="shared" si="12"/>
        <v/>
      </c>
      <c r="AA57" s="96" t="str">
        <f t="shared" si="13"/>
        <v/>
      </c>
      <c r="AB57" s="77"/>
      <c r="AC57" s="77"/>
      <c r="AD57" s="77"/>
      <c r="AE57" s="77"/>
      <c r="AF57" s="95" t="str">
        <f t="shared" si="14"/>
        <v/>
      </c>
      <c r="AG57" s="96" t="str">
        <f t="shared" si="15"/>
        <v/>
      </c>
      <c r="AH57" s="77"/>
      <c r="AI57" s="6"/>
    </row>
    <row r="58" spans="1:35" s="89" customFormat="1" ht="63.75" customHeight="1" x14ac:dyDescent="0.2">
      <c r="A58" s="118" t="s">
        <v>29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20"/>
      <c r="P58" s="118" t="s">
        <v>30</v>
      </c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20"/>
      <c r="AI58" s="83"/>
    </row>
    <row r="59" spans="1:35" x14ac:dyDescent="0.2">
      <c r="A59" s="113" t="s">
        <v>230</v>
      </c>
      <c r="B59" s="113"/>
      <c r="C59" s="113"/>
      <c r="D59" s="113"/>
      <c r="E59" s="113"/>
      <c r="F59" s="113"/>
      <c r="G59" s="113"/>
      <c r="H59" s="6"/>
      <c r="I59" s="6"/>
      <c r="J59" s="6"/>
      <c r="K59" s="6"/>
      <c r="L59" s="84"/>
      <c r="M59" s="6"/>
      <c r="N59" s="7"/>
      <c r="O59" s="6"/>
      <c r="P59" s="7"/>
      <c r="Q59" s="6"/>
      <c r="R59" s="6"/>
      <c r="S59" s="6"/>
      <c r="T59" s="6"/>
      <c r="U59" s="6"/>
      <c r="V59" s="7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30" customHeight="1" x14ac:dyDescent="0.25">
      <c r="A60" s="117" t="s">
        <v>235</v>
      </c>
      <c r="B60" s="117"/>
      <c r="C60" s="117"/>
      <c r="D60" s="117"/>
      <c r="E60" s="117"/>
      <c r="F60" s="117"/>
      <c r="G60" s="117"/>
      <c r="H60" s="117"/>
      <c r="I60" s="85"/>
      <c r="J60" s="85"/>
      <c r="K60" s="6"/>
      <c r="L60" s="84"/>
      <c r="M60" s="6"/>
      <c r="N60" s="7"/>
      <c r="O60" s="6"/>
      <c r="P60" s="7"/>
      <c r="Q60" s="6"/>
      <c r="R60" s="6"/>
      <c r="S60" s="6"/>
      <c r="T60" s="6"/>
      <c r="U60" s="6"/>
      <c r="V60" s="7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</sheetData>
  <sheetProtection formatCells="0"/>
  <mergeCells count="19">
    <mergeCell ref="W4:Z4"/>
    <mergeCell ref="A59:G59"/>
    <mergeCell ref="B3:B5"/>
    <mergeCell ref="A60:H60"/>
    <mergeCell ref="H4:J4"/>
    <mergeCell ref="A58:O58"/>
    <mergeCell ref="P58:AH58"/>
    <mergeCell ref="AC3:AH3"/>
    <mergeCell ref="AC4:AF4"/>
    <mergeCell ref="Q4:T4"/>
    <mergeCell ref="Q3:V3"/>
    <mergeCell ref="W3:AB3"/>
    <mergeCell ref="C1:N1"/>
    <mergeCell ref="C2:N2"/>
    <mergeCell ref="N3:P3"/>
    <mergeCell ref="O4:O5"/>
    <mergeCell ref="A3:A5"/>
    <mergeCell ref="H3:K3"/>
    <mergeCell ref="D3:G3"/>
  </mergeCells>
  <conditionalFormatting sqref="K6:K57">
    <cfRule type="containsText" dxfId="15" priority="17" operator="containsText" text="Kabul">
      <formula>NOT(ISERROR(SEARCH("Kabul",K6)))</formula>
    </cfRule>
    <cfRule type="containsText" dxfId="14" priority="18" operator="containsText" text="Ret">
      <formula>NOT(ISERROR(SEARCH("Ret",K6)))</formula>
    </cfRule>
    <cfRule type="containsText" dxfId="13" priority="19" stopIfTrue="1" operator="containsText" text="Kontrol">
      <formula>NOT(ISERROR(SEARCH("Kontrol",K6)))</formula>
    </cfRule>
  </conditionalFormatting>
  <conditionalFormatting sqref="U6:U57">
    <cfRule type="containsText" dxfId="12" priority="11" operator="containsText" text="Kabul">
      <formula>NOT(ISERROR(SEARCH("Kabul",U6)))</formula>
    </cfRule>
    <cfRule type="containsText" dxfId="11" priority="12" operator="containsText" text="Ret">
      <formula>NOT(ISERROR(SEARCH("Ret",U6)))</formula>
    </cfRule>
    <cfRule type="containsText" dxfId="10" priority="13" stopIfTrue="1" operator="containsText" text="Kontrol">
      <formula>NOT(ISERROR(SEARCH("Kontrol",U6)))</formula>
    </cfRule>
  </conditionalFormatting>
  <conditionalFormatting sqref="U6:U57">
    <cfRule type="containsBlanks" dxfId="9" priority="10">
      <formula>LEN(TRIM(U6))=0</formula>
    </cfRule>
  </conditionalFormatting>
  <conditionalFormatting sqref="K6:K57">
    <cfRule type="containsBlanks" dxfId="8" priority="9">
      <formula>LEN(TRIM(K6))=0</formula>
    </cfRule>
  </conditionalFormatting>
  <conditionalFormatting sqref="AA6:AA57">
    <cfRule type="containsText" dxfId="7" priority="6" operator="containsText" text="Kabul">
      <formula>NOT(ISERROR(SEARCH("Kabul",AA6)))</formula>
    </cfRule>
    <cfRule type="containsText" dxfId="6" priority="7" operator="containsText" text="Ret">
      <formula>NOT(ISERROR(SEARCH("Ret",AA6)))</formula>
    </cfRule>
    <cfRule type="containsText" dxfId="5" priority="8" stopIfTrue="1" operator="containsText" text="Kontrol">
      <formula>NOT(ISERROR(SEARCH("Kontrol",AA6)))</formula>
    </cfRule>
  </conditionalFormatting>
  <conditionalFormatting sqref="AA6:AA57">
    <cfRule type="containsBlanks" dxfId="4" priority="5">
      <formula>LEN(TRIM(AA6))=0</formula>
    </cfRule>
  </conditionalFormatting>
  <conditionalFormatting sqref="AG6:AG57">
    <cfRule type="containsText" dxfId="3" priority="2" operator="containsText" text="Kabul">
      <formula>NOT(ISERROR(SEARCH("Kabul",AG6)))</formula>
    </cfRule>
    <cfRule type="containsText" dxfId="2" priority="3" operator="containsText" text="Ret">
      <formula>NOT(ISERROR(SEARCH("Ret",AG6)))</formula>
    </cfRule>
    <cfRule type="containsText" dxfId="1" priority="4" stopIfTrue="1" operator="containsText" text="Kontrol">
      <formula>NOT(ISERROR(SEARCH("Kontrol",AG6)))</formula>
    </cfRule>
  </conditionalFormatting>
  <conditionalFormatting sqref="AG6:AG57">
    <cfRule type="containsBlanks" dxfId="0" priority="1">
      <formula>LEN(TRIM(AG6))=0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14" orientation="landscape" r:id="rId1"/>
  <headerFooter>
    <oddFooter>&amp;LF 0 16 00 79/Rev04/1122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807f23d-9adf-4297-b455-3f1cbb06756c">ZTRF6UCTME4S-96-5685</_dlc_DocId>
    <_dlc_DocIdUrl xmlns="6807f23d-9adf-4297-b455-3f1cbb06756c">
      <Url>http://dsipaylasim/DaireBaskanliklari/TAKK/akreditasyon/_layouts/15/DocIdRedir.aspx?ID=ZTRF6UCTME4S-96-5685</Url>
      <Description>ZTRF6UCTME4S-96-5685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AEB72A43C0D9944A18732C140996BEF" ma:contentTypeVersion="1" ma:contentTypeDescription="Yeni belge oluşturun." ma:contentTypeScope="" ma:versionID="334056f3e01f2fe285a7b8edf47938fb">
  <xsd:schema xmlns:xsd="http://www.w3.org/2001/XMLSchema" xmlns:xs="http://www.w3.org/2001/XMLSchema" xmlns:p="http://schemas.microsoft.com/office/2006/metadata/properties" xmlns:ns2="6807f23d-9adf-4297-b455-3f1cbb06756c" targetNamespace="http://schemas.microsoft.com/office/2006/metadata/properties" ma:root="true" ma:fieldsID="6f613fbd67fd76d56ccd8a94a23de1c1" ns2:_="">
    <xsd:import namespace="6807f23d-9adf-4297-b455-3f1cbb06756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7f23d-9adf-4297-b455-3f1cbb06756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  <xsd:element name="SharedWithUsers" ma:index="11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2C7D5D2-0F9E-4041-955F-1E41B35BB1C7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6807f23d-9adf-4297-b455-3f1cbb06756c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BA322F0-F1D9-49AF-9CF1-9756C1E7F8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CD9E0-3D6D-4D3B-B050-D3D0DB41E1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07f23d-9adf-4297-b455-3f1cbb0675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F144832-FB7F-4471-9810-5B2A510F26C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2022-11-11T08:34:33Z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c2e6cffd-26c6-43bd-9aa1-834bd2ea773c</vt:lpwstr>
  </property>
  <property fmtid="{D5CDD505-2E9C-101B-9397-08002B2CF9AE}" pid="3" name="ContentTypeId">
    <vt:lpwstr>0x0101000AEB72A43C0D9944A18732C140996BEF</vt:lpwstr>
  </property>
</Properties>
</file>