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aylans\Desktop\RİP 2018\2018 Rip 14.12.2018 Yayımlanacak Tablolar(güncel son)\"/>
    </mc:Choice>
  </mc:AlternateContent>
  <bookViews>
    <workbookView xWindow="165" yWindow="300" windowWidth="10200" windowHeight="12540"/>
  </bookViews>
  <sheets>
    <sheet name="1.2.Tablo" sheetId="1" r:id="rId1"/>
  </sheets>
  <calcPr calcId="162913"/>
</workbook>
</file>

<file path=xl/calcChain.xml><?xml version="1.0" encoding="utf-8"?>
<calcChain xmlns="http://schemas.openxmlformats.org/spreadsheetml/2006/main">
  <c r="H30" i="1" l="1"/>
  <c r="I29" i="1" s="1"/>
  <c r="G30" i="1"/>
  <c r="I9" i="1" l="1"/>
  <c r="I10" i="1"/>
  <c r="I26" i="1"/>
  <c r="I13" i="1"/>
  <c r="I6" i="1"/>
  <c r="I22" i="1"/>
  <c r="I7" i="1"/>
  <c r="I15" i="1"/>
  <c r="I23" i="1"/>
  <c r="I25" i="1"/>
  <c r="I5" i="1"/>
  <c r="I21" i="1"/>
  <c r="I14" i="1"/>
  <c r="I8" i="1"/>
  <c r="I16" i="1"/>
  <c r="I24" i="1"/>
  <c r="I27" i="1"/>
  <c r="I17" i="1"/>
  <c r="I18" i="1"/>
  <c r="I11" i="1"/>
  <c r="I19" i="1"/>
  <c r="I12" i="1"/>
  <c r="I20" i="1"/>
  <c r="I28" i="1"/>
  <c r="E30" i="1"/>
  <c r="D30" i="1"/>
  <c r="F29" i="1"/>
  <c r="F28" i="1"/>
  <c r="F27" i="1"/>
  <c r="F26" i="1"/>
  <c r="F25" i="1"/>
  <c r="F24" i="1"/>
  <c r="F23" i="1"/>
  <c r="F22" i="1"/>
  <c r="F21" i="1"/>
  <c r="F20" i="1"/>
  <c r="F19" i="1"/>
  <c r="F18" i="1"/>
  <c r="F17" i="1"/>
  <c r="F16" i="1"/>
  <c r="F15" i="1"/>
  <c r="F14" i="1"/>
  <c r="F13" i="1"/>
  <c r="F12" i="1"/>
  <c r="F11" i="1"/>
  <c r="F10" i="1"/>
  <c r="F9" i="1"/>
  <c r="F8" i="1"/>
  <c r="F7" i="1"/>
  <c r="F6" i="1"/>
  <c r="F5" i="1"/>
  <c r="I30" i="1" l="1"/>
  <c r="F30" i="1"/>
  <c r="K30" i="1"/>
  <c r="J30" i="1"/>
  <c r="L6" i="1" l="1"/>
  <c r="L14" i="1"/>
  <c r="L22" i="1"/>
  <c r="L5" i="1"/>
  <c r="L9" i="1"/>
  <c r="L25" i="1"/>
  <c r="L10" i="1"/>
  <c r="L11" i="1"/>
  <c r="L27" i="1"/>
  <c r="L28" i="1"/>
  <c r="L13" i="1"/>
  <c r="L7" i="1"/>
  <c r="L15" i="1"/>
  <c r="L23" i="1"/>
  <c r="L17" i="1"/>
  <c r="L26" i="1"/>
  <c r="L19" i="1"/>
  <c r="L12" i="1"/>
  <c r="L21" i="1"/>
  <c r="L8" i="1"/>
  <c r="L16" i="1"/>
  <c r="L24" i="1"/>
  <c r="L18" i="1"/>
  <c r="L20" i="1"/>
  <c r="L29" i="1"/>
  <c r="L30" i="1" l="1"/>
</calcChain>
</file>

<file path=xl/sharedStrings.xml><?xml version="1.0" encoding="utf-8"?>
<sst xmlns="http://schemas.openxmlformats.org/spreadsheetml/2006/main" count="68" uniqueCount="64">
  <si>
    <t>Havzanın Adı</t>
  </si>
  <si>
    <t>Potansiyel İştirak Oranı (%)</t>
  </si>
  <si>
    <t>Toplam</t>
  </si>
  <si>
    <t>Fırat - Dicle (*)(**)</t>
  </si>
  <si>
    <t xml:space="preserve">Marmara </t>
  </si>
  <si>
    <t xml:space="preserve">Susurluk </t>
  </si>
  <si>
    <t xml:space="preserve">Kuzey Ege </t>
  </si>
  <si>
    <t xml:space="preserve">Gediz </t>
  </si>
  <si>
    <t xml:space="preserve">Küçük Menderes </t>
  </si>
  <si>
    <t xml:space="preserve">Büyük Menderes </t>
  </si>
  <si>
    <t xml:space="preserve">Batı Akdeniz </t>
  </si>
  <si>
    <t xml:space="preserve">Antalya </t>
  </si>
  <si>
    <t xml:space="preserve">Burdur Göller </t>
  </si>
  <si>
    <t xml:space="preserve">Akarçay </t>
  </si>
  <si>
    <t xml:space="preserve">Sakarya </t>
  </si>
  <si>
    <t xml:space="preserve">Batı Karadeniz </t>
  </si>
  <si>
    <t xml:space="preserve">Yeşilırmak </t>
  </si>
  <si>
    <t xml:space="preserve">Kızılırmak </t>
  </si>
  <si>
    <t xml:space="preserve">Konya Kapalı </t>
  </si>
  <si>
    <t xml:space="preserve">Doğu Akdeniz </t>
  </si>
  <si>
    <t xml:space="preserve">Seyhan </t>
  </si>
  <si>
    <t xml:space="preserve">Asi </t>
  </si>
  <si>
    <t xml:space="preserve">Ceyhan </t>
  </si>
  <si>
    <t xml:space="preserve">Doğu Karadeniz </t>
  </si>
  <si>
    <t xml:space="preserve">Çoruh </t>
  </si>
  <si>
    <t xml:space="preserve">Aras </t>
  </si>
  <si>
    <t xml:space="preserve">Van Gölü </t>
  </si>
  <si>
    <t>Havza No</t>
  </si>
  <si>
    <r>
      <t>Havza Yağışalanı (km</t>
    </r>
    <r>
      <rPr>
        <b/>
        <vertAlign val="superscript"/>
        <sz val="12"/>
        <rFont val="Times New Roman"/>
        <family val="1"/>
        <charset val="162"/>
      </rPr>
      <t>2</t>
    </r>
    <r>
      <rPr>
        <b/>
        <sz val="12"/>
        <rFont val="Times New Roman"/>
        <family val="1"/>
        <charset val="162"/>
      </rPr>
      <t>)</t>
    </r>
  </si>
  <si>
    <r>
      <t>Ortalama Yıllık Akış (km</t>
    </r>
    <r>
      <rPr>
        <b/>
        <vertAlign val="superscript"/>
        <sz val="12"/>
        <rFont val="Times New Roman"/>
        <family val="1"/>
        <charset val="162"/>
      </rPr>
      <t>3</t>
    </r>
    <r>
      <rPr>
        <b/>
        <sz val="12"/>
        <rFont val="Times New Roman"/>
        <family val="1"/>
        <charset val="162"/>
      </rPr>
      <t>)(***)</t>
    </r>
  </si>
  <si>
    <r>
      <rPr>
        <b/>
        <sz val="12"/>
        <color theme="1"/>
        <rFont val="Times New Roman"/>
        <family val="1"/>
        <charset val="162"/>
      </rPr>
      <t>(***)</t>
    </r>
    <r>
      <rPr>
        <sz val="12"/>
        <color theme="1"/>
        <rFont val="Times New Roman"/>
        <family val="1"/>
        <charset val="162"/>
      </rPr>
      <t xml:space="preserve"> Bu değerler havzaların en mansabındaki baz istasyon akışlarından elde edilmiştir.</t>
    </r>
  </si>
  <si>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</si>
  <si>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</si>
  <si>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</si>
  <si>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</si>
  <si>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</si>
  <si>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</si>
  <si>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</si>
  <si>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</si>
  <si>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</si>
  <si>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</si>
  <si>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</si>
  <si>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</si>
  <si>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</si>
  <si>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</si>
  <si>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</si>
  <si>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</si>
  <si>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</si>
  <si>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</si>
  <si>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</si>
  <si>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</si>
  <si>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</si>
  <si>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</si>
  <si>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</si>
  <si>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</si>
  <si>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</si>
  <si>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Meriç Ergene</t>
  </si>
  <si>
    <t>2013-2015</t>
  </si>
  <si>
    <t>1.2.Havzalara Göre Yıllık Ortalama Yüzeysuyu Su Potansiyeli, 2013-2017</t>
  </si>
  <si>
    <t>Havza Yağışalanı (km2)</t>
  </si>
  <si>
    <t>Ortalama Yıllık Akış (km3)(***)</t>
  </si>
  <si>
    <r>
      <rPr>
        <b/>
        <sz val="12"/>
        <color theme="1"/>
        <rFont val="Times New Roman"/>
        <family val="1"/>
        <charset val="162"/>
      </rPr>
      <t xml:space="preserve">(*) </t>
    </r>
    <r>
      <rPr>
        <sz val="12"/>
        <color theme="1"/>
        <rFont val="Times New Roman"/>
        <family val="1"/>
        <charset val="162"/>
      </rPr>
      <t>Fırat Nehri anakol yıllık akışı 31,61 km</t>
    </r>
    <r>
      <rPr>
        <vertAlign val="superscript"/>
        <sz val="12"/>
        <color theme="1"/>
        <rFont val="Times New Roman"/>
        <family val="1"/>
        <charset val="162"/>
      </rPr>
      <t>3</t>
    </r>
    <r>
      <rPr>
        <sz val="12"/>
        <color theme="1"/>
        <rFont val="Times New Roman"/>
        <family val="1"/>
        <charset val="162"/>
      </rPr>
      <t xml:space="preserve"> (2013-2015), 30,64 km³ (2017) tür.</t>
    </r>
  </si>
  <si>
    <r>
      <rPr>
        <b/>
        <sz val="12"/>
        <color theme="1"/>
        <rFont val="Times New Roman"/>
        <family val="1"/>
        <charset val="162"/>
      </rPr>
      <t>(**)</t>
    </r>
    <r>
      <rPr>
        <sz val="12"/>
        <color theme="1"/>
        <rFont val="Times New Roman"/>
        <family val="1"/>
        <charset val="162"/>
      </rPr>
      <t xml:space="preserve"> Dicle Nehri anakol yıllık akışı 21,33 km</t>
    </r>
    <r>
      <rPr>
        <vertAlign val="superscript"/>
        <sz val="12"/>
        <color theme="1"/>
        <rFont val="Times New Roman"/>
        <family val="1"/>
        <charset val="162"/>
      </rPr>
      <t>3</t>
    </r>
    <r>
      <rPr>
        <sz val="12"/>
        <color theme="1"/>
        <rFont val="Times New Roman"/>
        <family val="1"/>
        <charset val="162"/>
      </rPr>
      <t xml:space="preserve"> (2013-2015), 24,78 km³ (2017) tür.</t>
    </r>
  </si>
  <si>
    <r>
      <t xml:space="preserve">NOT: 1- </t>
    </r>
    <r>
      <rPr>
        <sz val="12"/>
        <color theme="1"/>
        <rFont val="Times New Roman"/>
        <family val="1"/>
        <charset val="162"/>
      </rPr>
      <t>2013-2015 yılı verileri değişmemiştir.</t>
    </r>
    <r>
      <rPr>
        <b/>
        <sz val="12"/>
        <color theme="1"/>
        <rFont val="Times New Roman"/>
        <family val="1"/>
        <charset val="162"/>
      </rPr>
      <t xml:space="preserve">
          2- </t>
    </r>
    <r>
      <rPr>
        <sz val="12"/>
        <color theme="1"/>
        <rFont val="Times New Roman"/>
        <family val="1"/>
        <charset val="162"/>
      </rPr>
      <t xml:space="preserve">Verilerin 2016 yılındaki değişikliklerinin nedeni; 
         Orman ve Su İşleri Bakanlığımız bünyesinde; Hidroloji İhtisas Heyeti faaliyetlerinde yer alan “Türkiye’nin Su Bütçesinin Belirlenmesi      Projesi” çalışması kapsamında Türkiye’nin alansal ortalama yağışı, yüzey ve yeraltısusyu potansiyeli ile evapotranspirasyon değerlerinin güncellenmesinin yapılmasıdır."Türkiye Yüzey Suyu Potansiyeli Projesi" çalışması; Genel Müdürlüğümüzce Türkiye’nin 25 havzası için, havzayı temsil edebilecek ana kol, yan kol ve havza çıkışlarında bulunan ve 1981-2010 periyoda sahip 401 adet AGİ belirlenerek, 2014 Eylül ayında başlayıp 2015 yılı sonu itibariyle tamamlanmış olup söz konusu proje çalışması sonucu elde edilen sonuçlar 2016 ve 2017 yılı tablomuzda yer almıştır.
        </t>
    </r>
    <r>
      <rPr>
        <b/>
        <sz val="12"/>
        <color theme="1"/>
        <rFont val="Times New Roman"/>
        <family val="1"/>
        <charset val="162"/>
      </rPr>
      <t xml:space="preserve"> 3-</t>
    </r>
    <r>
      <rPr>
        <sz val="12"/>
        <color theme="1"/>
        <rFont val="Times New Roman"/>
        <family val="1"/>
        <charset val="162"/>
      </rPr>
      <t xml:space="preserve"> Ulusal Havza Kodlaması kullanılmıştır.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</si>
</sst>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9" x14ac:knownFonts="1">
    <font>
      <sz val="11"/>
      <color theme="1"/>
      <name val="Calibri"/>
      <family val="2"/>
      <charset val="162"/>
      <scheme val="minor"/>
    </font>
    <font>
      <b/>
      <sz val="12"/>
      <name val="Times New Roman"/>
      <family val="1"/>
      <charset val="162"/>
    </font>
    <font>
      <sz val="12"/>
      <name val="Calibri"/>
      <family val="2"/>
      <charset val="162"/>
      <scheme val="minor"/>
    </font>
    <font>
      <b/>
      <sz val="12"/>
      <color theme="1"/>
      <name val="Times New Roman"/>
      <family val="1"/>
      <charset val="162"/>
    </font>
    <font>
      <sz val="12"/>
      <color theme="1"/>
      <name val="Times New Roman"/>
      <family val="1"/>
      <charset val="162"/>
    </font>
    <font>
      <b/>
      <vertAlign val="superscript"/>
      <sz val="12"/>
      <name val="Times New Roman"/>
      <family val="1"/>
      <charset val="162"/>
    </font>
    <font>
      <sz val="12"/>
      <name val="Times New Roman"/>
      <family val="1"/>
      <charset val="162"/>
    </font>
    <font>
      <vertAlign val="superscript"/>
      <sz val="12"/>
      <color theme="1"/>
      <name val="Times New Roman"/>
      <family val="1"/>
      <charset val="162"/>
    </font>
    <font>
      <sz val="12"/>
      <color theme="1"/>
      <name val="Calibri"/>
      <family val="2"/>
      <charset val="162"/>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54">
    <xf numFmtId="0" fontId="0" fillId="0" borderId="0" xfId="0"/>
    <xf numFmtId="0" fontId="0" fillId="0" borderId="0" xfId="0" applyAlignment="1">
      <alignment horizontal="center"/>
    </xf>
    <xf numFmtId="0" fontId="4" fillId="3" borderId="11" xfId="0" applyFont="1" applyFill="1" applyBorder="1" applyAlignment="1">
      <alignment vertical="center"/>
    </xf>
    <xf numFmtId="0" fontId="4" fillId="3" borderId="12" xfId="0" applyFont="1" applyFill="1" applyBorder="1" applyAlignment="1">
      <alignment vertical="center"/>
    </xf>
    <xf numFmtId="0" fontId="2" fillId="2" borderId="12" xfId="0" applyFont="1" applyFill="1" applyBorder="1"/>
    <xf numFmtId="0" fontId="4" fillId="3" borderId="13" xfId="0" applyFont="1" applyFill="1" applyBorder="1" applyAlignment="1">
      <alignment vertical="center"/>
    </xf>
    <xf numFmtId="0" fontId="1" fillId="2" borderId="6" xfId="0" applyFont="1" applyFill="1" applyBorder="1" applyAlignment="1">
      <alignment horizontal="center" vertical="center" wrapText="1" shrinkToFi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6" fillId="2" borderId="3" xfId="0" applyFont="1" applyFill="1" applyBorder="1" applyAlignment="1">
      <alignment horizontal="right" vertical="center"/>
    </xf>
    <xf numFmtId="164" fontId="6" fillId="2" borderId="4" xfId="0" applyNumberFormat="1" applyFont="1" applyFill="1" applyBorder="1" applyAlignment="1">
      <alignment horizontal="right" vertical="center"/>
    </xf>
    <xf numFmtId="0" fontId="6" fillId="2" borderId="1" xfId="0" applyFont="1" applyFill="1" applyBorder="1" applyAlignment="1">
      <alignment horizontal="right" vertical="center"/>
    </xf>
    <xf numFmtId="164" fontId="6" fillId="2" borderId="2" xfId="0" applyNumberFormat="1" applyFont="1" applyFill="1" applyBorder="1" applyAlignment="1">
      <alignment horizontal="right" vertical="center"/>
    </xf>
    <xf numFmtId="0" fontId="6" fillId="2" borderId="8" xfId="0" applyFont="1" applyFill="1" applyBorder="1" applyAlignment="1">
      <alignment horizontal="right" vertical="center"/>
    </xf>
    <xf numFmtId="164" fontId="6" fillId="2" borderId="9" xfId="0" applyNumberFormat="1" applyFont="1" applyFill="1" applyBorder="1" applyAlignment="1">
      <alignment horizontal="right" vertical="center"/>
    </xf>
    <xf numFmtId="0" fontId="1" fillId="2" borderId="6" xfId="0" applyFont="1" applyFill="1" applyBorder="1" applyAlignment="1">
      <alignment horizontal="right" vertical="center"/>
    </xf>
    <xf numFmtId="0" fontId="1" fillId="2" borderId="7" xfId="0" applyFont="1" applyFill="1" applyBorder="1" applyAlignment="1">
      <alignment horizontal="right" vertical="center"/>
    </xf>
    <xf numFmtId="0" fontId="0" fillId="0" borderId="15" xfId="0" applyBorder="1"/>
    <xf numFmtId="0" fontId="3" fillId="3" borderId="19" xfId="0" quotePrefix="1" applyFont="1" applyFill="1" applyBorder="1" applyAlignment="1">
      <alignment horizontal="center" vertical="center"/>
    </xf>
    <xf numFmtId="0" fontId="3" fillId="3" borderId="14" xfId="0" quotePrefix="1" applyFont="1" applyFill="1" applyBorder="1" applyAlignment="1">
      <alignment horizontal="center" vertical="center"/>
    </xf>
    <xf numFmtId="0" fontId="8" fillId="0" borderId="0" xfId="0" applyFont="1"/>
    <xf numFmtId="3" fontId="6" fillId="2" borderId="3" xfId="0" applyNumberFormat="1" applyFont="1" applyFill="1" applyBorder="1" applyAlignment="1">
      <alignment horizontal="right"/>
    </xf>
    <xf numFmtId="3" fontId="6" fillId="2" borderId="1" xfId="0" applyNumberFormat="1" applyFont="1" applyFill="1" applyBorder="1" applyAlignment="1">
      <alignment horizontal="right"/>
    </xf>
    <xf numFmtId="3" fontId="6" fillId="2" borderId="8" xfId="0" applyNumberFormat="1" applyFont="1" applyFill="1" applyBorder="1" applyAlignment="1">
      <alignment horizontal="right"/>
    </xf>
    <xf numFmtId="3" fontId="1" fillId="2" borderId="6" xfId="0" applyNumberFormat="1" applyFont="1" applyFill="1" applyBorder="1" applyAlignment="1">
      <alignment horizontal="right"/>
    </xf>
    <xf numFmtId="4" fontId="1" fillId="2" borderId="6" xfId="0" applyNumberFormat="1" applyFont="1" applyFill="1" applyBorder="1" applyAlignment="1">
      <alignment horizontal="right" vertical="center"/>
    </xf>
    <xf numFmtId="0" fontId="1" fillId="2" borderId="21" xfId="0" applyFont="1" applyFill="1" applyBorder="1" applyAlignment="1">
      <alignment horizontal="center" vertical="center" wrapText="1"/>
    </xf>
    <xf numFmtId="164" fontId="6" fillId="2" borderId="26" xfId="0" applyNumberFormat="1" applyFont="1" applyFill="1" applyBorder="1" applyAlignment="1">
      <alignment horizontal="right" vertical="center"/>
    </xf>
    <xf numFmtId="164" fontId="6" fillId="2" borderId="27" xfId="0" applyNumberFormat="1" applyFont="1" applyFill="1" applyBorder="1" applyAlignment="1">
      <alignment horizontal="right" vertical="center"/>
    </xf>
    <xf numFmtId="164" fontId="6" fillId="2" borderId="28" xfId="0" applyNumberFormat="1" applyFont="1" applyFill="1" applyBorder="1" applyAlignment="1">
      <alignment horizontal="right" vertical="center"/>
    </xf>
    <xf numFmtId="0" fontId="1" fillId="2" borderId="21" xfId="0" applyFont="1" applyFill="1" applyBorder="1" applyAlignment="1">
      <alignment horizontal="right" vertical="center"/>
    </xf>
    <xf numFmtId="0" fontId="1" fillId="2" borderId="10" xfId="0" applyFont="1" applyFill="1" applyBorder="1" applyAlignment="1">
      <alignment horizontal="center" vertical="center" wrapText="1" shrinkToFit="1"/>
    </xf>
    <xf numFmtId="3" fontId="1" fillId="2" borderId="10" xfId="0" applyNumberFormat="1" applyFont="1" applyFill="1" applyBorder="1" applyAlignment="1">
      <alignment horizontal="right"/>
    </xf>
    <xf numFmtId="0" fontId="1" fillId="2" borderId="5" xfId="0" applyFont="1" applyFill="1" applyBorder="1" applyAlignment="1">
      <alignment horizontal="center" vertical="center" wrapText="1"/>
    </xf>
    <xf numFmtId="3" fontId="1" fillId="2" borderId="32" xfId="0" applyNumberFormat="1" applyFont="1" applyFill="1" applyBorder="1" applyAlignment="1">
      <alignment horizontal="right"/>
    </xf>
    <xf numFmtId="165" fontId="6" fillId="2" borderId="29" xfId="0" applyNumberFormat="1" applyFont="1" applyFill="1" applyBorder="1" applyAlignment="1">
      <alignment horizontal="right" vertical="center"/>
    </xf>
    <xf numFmtId="165" fontId="6" fillId="2" borderId="30" xfId="0" applyNumberFormat="1" applyFont="1" applyFill="1" applyBorder="1" applyAlignment="1">
      <alignment horizontal="right" vertical="center"/>
    </xf>
    <xf numFmtId="165" fontId="6" fillId="2" borderId="31" xfId="0" applyNumberFormat="1" applyFont="1" applyFill="1" applyBorder="1" applyAlignment="1">
      <alignment horizontal="right" vertical="center"/>
    </xf>
    <xf numFmtId="0" fontId="1" fillId="2" borderId="17" xfId="0" applyFont="1" applyFill="1" applyBorder="1" applyAlignment="1">
      <alignment vertical="center"/>
    </xf>
    <xf numFmtId="0" fontId="1" fillId="2" borderId="16" xfId="0" applyFont="1" applyFill="1" applyBorder="1" applyAlignment="1">
      <alignment vertical="center"/>
    </xf>
    <xf numFmtId="0" fontId="1" fillId="2" borderId="18" xfId="0" applyFont="1" applyFill="1" applyBorder="1" applyAlignment="1">
      <alignment vertical="center"/>
    </xf>
    <xf numFmtId="0" fontId="1" fillId="2" borderId="5" xfId="0" applyFont="1" applyFill="1" applyBorder="1" applyAlignment="1">
      <alignment horizontal="right"/>
    </xf>
    <xf numFmtId="0" fontId="1" fillId="2" borderId="10" xfId="0" applyFont="1" applyFill="1" applyBorder="1" applyAlignment="1">
      <alignment horizontal="right"/>
    </xf>
    <xf numFmtId="0" fontId="4" fillId="0" borderId="0" xfId="0" applyFont="1" applyAlignment="1">
      <alignment horizontal="left"/>
    </xf>
    <xf numFmtId="0" fontId="4" fillId="0" borderId="0" xfId="0" applyFont="1" applyAlignment="1">
      <alignment horizontal="left" vertical="top"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3" fillId="3" borderId="25" xfId="0" applyFont="1" applyFill="1" applyBorder="1" applyAlignment="1">
      <alignment horizontal="left" vertical="top" wrapText="1"/>
    </xf>
    <xf numFmtId="0" fontId="1" fillId="2" borderId="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tr-TR"/>
              <a:t>1.2.</a:t>
            </a:r>
            <a:r>
              <a:rPr lang="en-US"/>
              <a:t>Havza Yağışalanı (km²)</a:t>
            </a:r>
            <a:r>
              <a:rPr lang="tr-TR"/>
              <a:t>, 2017</a:t>
            </a:r>
            <a:endParaRPr lang="en-US"/>
          </a:p>
        </c:rich>
      </c:tx>
      <c:layout/>
      <c:overlay val="0"/>
    </c:title>
    <c:autoTitleDeleted val="0"/>
    <c:plotArea>
      <c:layout>
        <c:manualLayout>
          <c:layoutTarget val="inner"/>
          <c:xMode val="edge"/>
          <c:yMode val="edge"/>
          <c:x val="7.5374395648323614E-2"/>
          <c:y val="0.12750775471247913"/>
          <c:w val="0.89935804242982231"/>
          <c:h val="0.60701785516247087"/>
        </c:manualLayout>
      </c:layout>
      <c:barChart>
        <c:barDir val="col"/>
        <c:grouping val="clustered"/>
        <c:varyColors val="0"/>
        <c:ser>
          <c:idx val="0"/>
          <c:order val="0"/>
          <c:tx>
            <c:strRef>
              <c:f>'1.2.Tablo'!$J$4</c:f>
              <c:strCache>
                <c:ptCount val="1"/>
                <c:pt idx="0">
                  <c:v>Havza Yağışalanı (km2)</c:v>
                </c:pt>
              </c:strCache>
            </c:strRef>
          </c:tx>
          <c:invertIfNegative val="0"/>
          <c:dLbls>
            <c:numFmt formatCode="#,##0" sourceLinked="0"/>
            <c:spPr>
              <a:noFill/>
              <a:ln>
                <a:noFill/>
              </a:ln>
              <a:effectLst/>
            </c:spPr>
            <c:txPr>
              <a:bodyPr rot="-5400000" vert="horz"/>
              <a:lstStyle/>
              <a:p>
                <a:pPr>
                  <a:defRPr b="1">
                    <a:solidFill>
                      <a:schemeClr val="tx2">
                        <a:lumMod val="60000"/>
                        <a:lumOff val="40000"/>
                      </a:schemeClr>
                    </a:solidFill>
                  </a:defRPr>
                </a:pPr>
                <a:endParaRPr lang="tr-T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'1.2.Tablo'!$C$5:$C$29</c:f>
              <c:strCache>
                <c:ptCount val="25"/>
                <c:pt idx="0">
                  <c:v>Meriç Ergene</c:v>
                </c:pt>
                <c:pt idx="1">
                  <c:v>Marmara </c:v>
                </c:pt>
                <c:pt idx="2">
                  <c:v>Susurluk </c:v>
                </c:pt>
                <c:pt idx="3">
                  <c:v>Kuzey Ege </c:v>
                </c:pt>
                <c:pt idx="4">
                  <c:v>Gediz </c:v>
                </c:pt>
                <c:pt idx="5">
                  <c:v>Küçük Menderes </c:v>
                </c:pt>
                <c:pt idx="6">
                  <c:v>Büyük Menderes </c:v>
                </c:pt>
                <c:pt idx="7">
                  <c:v>Batı Akdeniz </c:v>
                </c:pt>
                <c:pt idx="8">
                  <c:v>Antalya </c:v>
                </c:pt>
                <c:pt idx="9">
                  <c:v>Burdur Göller </c:v>
                </c:pt>
                <c:pt idx="10">
                  <c:v>Akarçay </c:v>
                </c:pt>
                <c:pt idx="11">
                  <c:v>Sakarya </c:v>
                </c:pt>
                <c:pt idx="12">
                  <c:v>Batı Karadeniz </c:v>
                </c:pt>
                <c:pt idx="13">
                  <c:v>Yeşilırmak </c:v>
                </c:pt>
                <c:pt idx="14">
                  <c:v>Kızılırmak </c:v>
                </c:pt>
                <c:pt idx="15">
                  <c:v>Konya Kapalı </c:v>
                </c:pt>
                <c:pt idx="16">
                  <c:v>Doğu Akdeniz </c:v>
                </c:pt>
                <c:pt idx="17">
                  <c:v>Seyhan </c:v>
                </c:pt>
                <c:pt idx="18">
                  <c:v>Asi </c:v>
                </c:pt>
                <c:pt idx="19">
                  <c:v>Ceyhan </c:v>
                </c:pt>
                <c:pt idx="20">
                  <c:v>Fırat - Dicle (*)(**)</c:v>
                </c:pt>
                <c:pt idx="21">
                  <c:v>Doğu Karadeniz </c:v>
                </c:pt>
                <c:pt idx="22">
                  <c:v>Çoruh </c:v>
                </c:pt>
                <c:pt idx="23">
                  <c:v>Aras </c:v>
                </c:pt>
                <c:pt idx="24">
                  <c:v>Van Gölü </c:v>
                </c:pt>
              </c:strCache>
            </c:strRef>
          </c:cat>
          <c:val>
            <c:numRef>
              <c:f>'1.2.Tablo'!$J$5:$J$29</c:f>
              <c:numCache>
                <c:formatCode>#,##0.0</c:formatCode>
                <c:ptCount val="25"/>
                <c:pt idx="0">
                  <c:v>14444.1</c:v>
                </c:pt>
                <c:pt idx="1">
                  <c:v>23107.200000000001</c:v>
                </c:pt>
                <c:pt idx="2">
                  <c:v>24332</c:v>
                </c:pt>
                <c:pt idx="3">
                  <c:v>9973.6</c:v>
                </c:pt>
                <c:pt idx="4">
                  <c:v>17034</c:v>
                </c:pt>
                <c:pt idx="5">
                  <c:v>7059.7</c:v>
                </c:pt>
                <c:pt idx="6">
                  <c:v>26133.200000000001</c:v>
                </c:pt>
                <c:pt idx="7">
                  <c:v>21223.9</c:v>
                </c:pt>
                <c:pt idx="8">
                  <c:v>20330.8</c:v>
                </c:pt>
                <c:pt idx="9">
                  <c:v>6306.2</c:v>
                </c:pt>
                <c:pt idx="10">
                  <c:v>7982.6</c:v>
                </c:pt>
                <c:pt idx="11">
                  <c:v>63357.8</c:v>
                </c:pt>
                <c:pt idx="12">
                  <c:v>28929.8</c:v>
                </c:pt>
                <c:pt idx="13">
                  <c:v>39628</c:v>
                </c:pt>
                <c:pt idx="14">
                  <c:v>82197.3</c:v>
                </c:pt>
                <c:pt idx="15">
                  <c:v>50037.8</c:v>
                </c:pt>
                <c:pt idx="16">
                  <c:v>21807</c:v>
                </c:pt>
                <c:pt idx="17">
                  <c:v>22241.599999999999</c:v>
                </c:pt>
                <c:pt idx="18">
                  <c:v>7912.4</c:v>
                </c:pt>
                <c:pt idx="19">
                  <c:v>21598.5</c:v>
                </c:pt>
                <c:pt idx="20">
                  <c:v>176142.7</c:v>
                </c:pt>
                <c:pt idx="21">
                  <c:v>22844.6</c:v>
                </c:pt>
                <c:pt idx="22">
                  <c:v>20248.7</c:v>
                </c:pt>
                <c:pt idx="23">
                  <c:v>28114.6</c:v>
                </c:pt>
                <c:pt idx="24">
                  <c:v>17977</c:v>
                </c:pt>
              </c:numCache>
            </c:numRef>
          </c:val>
          <c:extLst>
            <c:ext xmlns:c16="http://schemas.microsoft.com/office/drawing/2014/chart" uri="{C3380CC4-5D6E-409C-BE32-E72D297353CC}">
              <c16:uniqueId val="{00000000-CF55-4123-8C90-C9FE469BE9BE}"/>
            </c:ext>
          </c:extLst>
        </c:ser>
        <c:dLbls>
          <c:showLegendKey val="0"/>
          <c:showVal val="0"/>
          <c:showCatName val="0"/>
          <c:showSerName val="0"/>
          <c:showPercent val="0"/>
          <c:showBubbleSize val="0"/>
        </c:dLbls>
        <c:gapWidth val="150"/>
        <c:axId val="417298608"/>
        <c:axId val="417323808"/>
      </c:barChart>
      <c:catAx>
        <c:axId val="417298608"/>
        <c:scaling>
          <c:orientation val="minMax"/>
        </c:scaling>
        <c:delete val="0"/>
        <c:axPos val="b"/>
        <c:majorGridlines>
          <c:spPr>
            <a:ln>
              <a:solidFill>
                <a:schemeClr val="tx2">
                  <a:lumMod val="20000"/>
                  <a:lumOff val="80000"/>
                </a:schemeClr>
              </a:solidFill>
            </a:ln>
          </c:spPr>
        </c:majorGridlines>
        <c:numFmt formatCode="General" sourceLinked="1"/>
        <c:majorTickMark val="out"/>
        <c:minorTickMark val="none"/>
        <c:tickLblPos val="nextTo"/>
        <c:txPr>
          <a:bodyPr rot="-5400000" vert="horz"/>
          <a:lstStyle/>
          <a:p>
            <a:pPr>
              <a:defRPr/>
            </a:pPr>
            <a:endParaRPr lang="tr-TR"/>
          </a:p>
        </c:txPr>
        <c:crossAx val="417323808"/>
        <c:crosses val="autoZero"/>
        <c:auto val="1"/>
        <c:lblAlgn val="ctr"/>
        <c:lblOffset val="100"/>
        <c:noMultiLvlLbl val="0"/>
      </c:catAx>
      <c:valAx>
        <c:axId val="417323808"/>
        <c:scaling>
          <c:orientation val="minMax"/>
        </c:scaling>
        <c:delete val="0"/>
        <c:axPos val="l"/>
        <c:majorGridlines>
          <c:spPr>
            <a:ln>
              <a:solidFill>
                <a:schemeClr val="accent1">
                  <a:lumMod val="20000"/>
                  <a:lumOff val="80000"/>
                </a:schemeClr>
              </a:solidFill>
            </a:ln>
          </c:spPr>
        </c:majorGridlines>
        <c:numFmt formatCode="#,##0" sourceLinked="0"/>
        <c:majorTickMark val="out"/>
        <c:minorTickMark val="none"/>
        <c:tickLblPos val="nextTo"/>
        <c:txPr>
          <a:bodyPr/>
          <a:lstStyle/>
          <a:p>
            <a:pPr>
              <a:defRPr b="1"/>
            </a:pPr>
            <a:endParaRPr lang="tr-TR"/>
          </a:p>
        </c:txPr>
        <c:crossAx val="417298608"/>
        <c:crosses val="autoZero"/>
        <c:crossBetween val="between"/>
      </c:valAx>
    </c:plotArea>
    <c:legend>
      <c:legendPos val="r"/>
      <c:legendEntry>
        <c:idx val="0"/>
        <c:txPr>
          <a:bodyPr/>
          <a:lstStyle/>
          <a:p>
            <a:pPr>
              <a:defRPr sz="1050" b="1">
                <a:solidFill>
                  <a:schemeClr val="tx2">
                    <a:lumMod val="60000"/>
                    <a:lumOff val="40000"/>
                  </a:schemeClr>
                </a:solidFill>
              </a:defRPr>
            </a:pPr>
            <a:endParaRPr lang="tr-TR"/>
          </a:p>
        </c:txPr>
      </c:legendEntry>
      <c:layout>
        <c:manualLayout>
          <c:xMode val="edge"/>
          <c:yMode val="edge"/>
          <c:x val="0.42634093070685758"/>
          <c:y val="0.94424553620938223"/>
          <c:w val="0.17905080269874241"/>
          <c:h val="5.4796707229778099E-2"/>
        </c:manualLayout>
      </c:layout>
      <c:overlay val="0"/>
    </c:legend>
    <c:plotVisOnly val="1"/>
    <c:dispBlanksAs val="gap"/>
    <c:showDLblsOverMax val="0"/>
  </c:chart>
  <c:spPr>
    <a:ln>
      <a:solidFill>
        <a:srgbClr val="00B050"/>
      </a:solid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tr-TR"/>
              <a:t>1.2.Ortalama Yıllık Akış (km³)(***), 2017</a:t>
            </a:r>
          </a:p>
        </c:rich>
      </c:tx>
      <c:layout/>
      <c:overlay val="0"/>
    </c:title>
    <c:autoTitleDeleted val="0"/>
    <c:plotArea>
      <c:layout>
        <c:manualLayout>
          <c:layoutTarget val="inner"/>
          <c:xMode val="edge"/>
          <c:yMode val="edge"/>
          <c:x val="6.6076576762720551E-2"/>
          <c:y val="0.1000060821274346"/>
          <c:w val="0.91505485561617761"/>
          <c:h val="0.62020969303970697"/>
        </c:manualLayout>
      </c:layout>
      <c:barChart>
        <c:barDir val="col"/>
        <c:grouping val="clustered"/>
        <c:varyColors val="0"/>
        <c:ser>
          <c:idx val="0"/>
          <c:order val="0"/>
          <c:tx>
            <c:strRef>
              <c:f>'1.2.Tablo'!$K$4</c:f>
              <c:strCache>
                <c:ptCount val="1"/>
                <c:pt idx="0">
                  <c:v>Ortalama Yıllık Akış (km3)(***)</c:v>
                </c:pt>
              </c:strCache>
            </c:strRef>
          </c:tx>
          <c:invertIfNegative val="0"/>
          <c:dLbls>
            <c:numFmt formatCode="#,##0.00" sourceLinked="0"/>
            <c:spPr>
              <a:noFill/>
              <a:ln>
                <a:noFill/>
              </a:ln>
              <a:effectLst/>
            </c:spPr>
            <c:txPr>
              <a:bodyPr rot="-5400000" vert="horz"/>
              <a:lstStyle/>
              <a:p>
                <a:pPr>
                  <a:defRPr sz="1050" b="1">
                    <a:solidFill>
                      <a:schemeClr val="tx2">
                        <a:lumMod val="60000"/>
                        <a:lumOff val="40000"/>
                      </a:schemeClr>
                    </a:solidFill>
                  </a:defRPr>
                </a:pPr>
                <a:endParaRPr lang="tr-T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'1.2.Tablo'!$C$5:$C$29</c:f>
              <c:strCache>
                <c:ptCount val="25"/>
                <c:pt idx="0">
                  <c:v>Meriç Ergene</c:v>
                </c:pt>
                <c:pt idx="1">
                  <c:v>Marmara </c:v>
                </c:pt>
                <c:pt idx="2">
                  <c:v>Susurluk </c:v>
                </c:pt>
                <c:pt idx="3">
                  <c:v>Kuzey Ege </c:v>
                </c:pt>
                <c:pt idx="4">
                  <c:v>Gediz </c:v>
                </c:pt>
                <c:pt idx="5">
                  <c:v>Küçük Menderes </c:v>
                </c:pt>
                <c:pt idx="6">
                  <c:v>Büyük Menderes </c:v>
                </c:pt>
                <c:pt idx="7">
                  <c:v>Batı Akdeniz </c:v>
                </c:pt>
                <c:pt idx="8">
                  <c:v>Antalya </c:v>
                </c:pt>
                <c:pt idx="9">
                  <c:v>Burdur Göller </c:v>
                </c:pt>
                <c:pt idx="10">
                  <c:v>Akarçay </c:v>
                </c:pt>
                <c:pt idx="11">
                  <c:v>Sakarya </c:v>
                </c:pt>
                <c:pt idx="12">
                  <c:v>Batı Karadeniz </c:v>
                </c:pt>
                <c:pt idx="13">
                  <c:v>Yeşilırmak </c:v>
                </c:pt>
                <c:pt idx="14">
                  <c:v>Kızılırmak </c:v>
                </c:pt>
                <c:pt idx="15">
                  <c:v>Konya Kapalı </c:v>
                </c:pt>
                <c:pt idx="16">
                  <c:v>Doğu Akdeniz </c:v>
                </c:pt>
                <c:pt idx="17">
                  <c:v>Seyhan </c:v>
                </c:pt>
                <c:pt idx="18">
                  <c:v>Asi </c:v>
                </c:pt>
                <c:pt idx="19">
                  <c:v>Ceyhan </c:v>
                </c:pt>
                <c:pt idx="20">
                  <c:v>Fırat - Dicle (*)(**)</c:v>
                </c:pt>
                <c:pt idx="21">
                  <c:v>Doğu Karadeniz </c:v>
                </c:pt>
                <c:pt idx="22">
                  <c:v>Çoruh </c:v>
                </c:pt>
                <c:pt idx="23">
                  <c:v>Aras </c:v>
                </c:pt>
                <c:pt idx="24">
                  <c:v>Van Gölü </c:v>
                </c:pt>
              </c:strCache>
            </c:strRef>
          </c:cat>
          <c:val>
            <c:numRef>
              <c:f>'1.2.Tablo'!$K$5:$K$29</c:f>
              <c:numCache>
                <c:formatCode>0.0</c:formatCode>
                <c:ptCount val="25"/>
                <c:pt idx="0">
                  <c:v>1.84229580302702</c:v>
                </c:pt>
                <c:pt idx="1">
                  <c:v>7.5402637436490503</c:v>
                </c:pt>
                <c:pt idx="2">
                  <c:v>4.2260094113021802</c:v>
                </c:pt>
                <c:pt idx="3">
                  <c:v>1.5006107056210101</c:v>
                </c:pt>
                <c:pt idx="4">
                  <c:v>1.54482310639634</c:v>
                </c:pt>
                <c:pt idx="5">
                  <c:v>0.52760790819805903</c:v>
                </c:pt>
                <c:pt idx="6">
                  <c:v>2.9686850145810899</c:v>
                </c:pt>
                <c:pt idx="7">
                  <c:v>6.9691080117506496</c:v>
                </c:pt>
                <c:pt idx="8">
                  <c:v>13.08281</c:v>
                </c:pt>
                <c:pt idx="9">
                  <c:v>0.25586576609323203</c:v>
                </c:pt>
                <c:pt idx="10">
                  <c:v>0.325534483323837</c:v>
                </c:pt>
                <c:pt idx="11">
                  <c:v>5.1582327002187496</c:v>
                </c:pt>
                <c:pt idx="12">
                  <c:v>9.9140865367968498</c:v>
                </c:pt>
                <c:pt idx="13">
                  <c:v>6.5823073645965904</c:v>
                </c:pt>
                <c:pt idx="14">
                  <c:v>6.1200145288168599</c:v>
                </c:pt>
                <c:pt idx="15">
                  <c:v>2.6472684893198699</c:v>
                </c:pt>
                <c:pt idx="16">
                  <c:v>8.2401129828163207</c:v>
                </c:pt>
                <c:pt idx="17">
                  <c:v>6.7858130120067797</c:v>
                </c:pt>
                <c:pt idx="18">
                  <c:v>1.8132882311465</c:v>
                </c:pt>
                <c:pt idx="19">
                  <c:v>7.3714922292090597</c:v>
                </c:pt>
                <c:pt idx="20">
                  <c:v>55.419260000000001</c:v>
                </c:pt>
                <c:pt idx="21">
                  <c:v>16.461400000000001</c:v>
                </c:pt>
                <c:pt idx="22">
                  <c:v>7.0472361461003601</c:v>
                </c:pt>
                <c:pt idx="23">
                  <c:v>4.1817577827427304</c:v>
                </c:pt>
                <c:pt idx="24">
                  <c:v>2.2633707335900399</c:v>
                </c:pt>
              </c:numCache>
            </c:numRef>
          </c:val>
          <c:extLst>
            <c:ext xmlns:c16="http://schemas.microsoft.com/office/drawing/2014/chart" uri="{C3380CC4-5D6E-409C-BE32-E72D297353CC}">
              <c16:uniqueId val="{00000000-9EBA-4EAA-8503-2F4720896C94}"/>
            </c:ext>
          </c:extLst>
        </c:ser>
        <c:dLbls>
          <c:showLegendKey val="0"/>
          <c:showVal val="0"/>
          <c:showCatName val="0"/>
          <c:showSerName val="0"/>
          <c:showPercent val="0"/>
          <c:showBubbleSize val="0"/>
        </c:dLbls>
        <c:gapWidth val="150"/>
        <c:axId val="426635456"/>
        <c:axId val="426632096"/>
      </c:barChart>
      <c:catAx>
        <c:axId val="426635456"/>
        <c:scaling>
          <c:orientation val="minMax"/>
        </c:scaling>
        <c:delete val="0"/>
        <c:axPos val="b"/>
        <c:majorGridlines>
          <c:spPr>
            <a:ln>
              <a:solidFill>
                <a:schemeClr val="tx2">
                  <a:lumMod val="20000"/>
                  <a:lumOff val="80000"/>
                </a:schemeClr>
              </a:solidFill>
            </a:ln>
          </c:spPr>
        </c:majorGridlines>
        <c:numFmt formatCode="General" sourceLinked="0"/>
        <c:majorTickMark val="out"/>
        <c:minorTickMark val="none"/>
        <c:tickLblPos val="nextTo"/>
        <c:txPr>
          <a:bodyPr rot="-5400000" vert="horz"/>
          <a:lstStyle/>
          <a:p>
            <a:pPr>
              <a:defRPr/>
            </a:pPr>
            <a:endParaRPr lang="tr-TR"/>
          </a:p>
        </c:txPr>
        <c:crossAx val="426632096"/>
        <c:crosses val="autoZero"/>
        <c:auto val="1"/>
        <c:lblAlgn val="ctr"/>
        <c:lblOffset val="100"/>
        <c:noMultiLvlLbl val="0"/>
      </c:catAx>
      <c:valAx>
        <c:axId val="426632096"/>
        <c:scaling>
          <c:orientation val="minMax"/>
        </c:scaling>
        <c:delete val="0"/>
        <c:axPos val="l"/>
        <c:majorGridlines>
          <c:spPr>
            <a:ln>
              <a:solidFill>
                <a:schemeClr val="tx2">
                  <a:lumMod val="20000"/>
                  <a:lumOff val="80000"/>
                </a:schemeClr>
              </a:solidFill>
            </a:ln>
          </c:spPr>
        </c:majorGridlines>
        <c:numFmt formatCode="0.0" sourceLinked="1"/>
        <c:majorTickMark val="out"/>
        <c:minorTickMark val="none"/>
        <c:tickLblPos val="nextTo"/>
        <c:txPr>
          <a:bodyPr/>
          <a:lstStyle/>
          <a:p>
            <a:pPr>
              <a:defRPr sz="1050" b="1"/>
            </a:pPr>
            <a:endParaRPr lang="tr-TR"/>
          </a:p>
        </c:txPr>
        <c:crossAx val="426635456"/>
        <c:crosses val="autoZero"/>
        <c:crossBetween val="between"/>
      </c:valAx>
    </c:plotArea>
    <c:legend>
      <c:legendPos val="r"/>
      <c:layout>
        <c:manualLayout>
          <c:xMode val="edge"/>
          <c:yMode val="edge"/>
          <c:x val="0.42032329595164242"/>
          <c:y val="0.93362097117539466"/>
          <c:w val="0.22896963334128689"/>
          <c:h val="4.2977809591982823E-2"/>
        </c:manualLayout>
      </c:layout>
      <c:overlay val="0"/>
      <c:txPr>
        <a:bodyPr/>
        <a:lstStyle/>
        <a:p>
          <a:pPr>
            <a:defRPr sz="1050" b="1">
              <a:solidFill>
                <a:schemeClr val="tx2">
                  <a:lumMod val="60000"/>
                  <a:lumOff val="40000"/>
                </a:schemeClr>
              </a:solidFill>
            </a:defRPr>
          </a:pPr>
          <a:endParaRPr lang="tr-TR"/>
        </a:p>
      </c:txPr>
    </c:legend>
    <c:plotVisOnly val="1"/>
    <c:dispBlanksAs val="gap"/>
    <c:showDLblsOverMax val="0"/>
  </c:chart>
  <c:spPr>
    <a:ln>
      <a:solidFill>
        <a:srgbClr val="00B050"/>
      </a:solid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tr-TR"/>
              <a:t>1.2.Potansiyel İştirak Oranı (%), 2017</a:t>
            </a:r>
          </a:p>
        </c:rich>
      </c:tx>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9.4164186414497225E-2"/>
          <c:y val="0.25793232049930104"/>
          <c:w val="0.59421592635848752"/>
          <c:h val="0.64535063821993799"/>
        </c:manualLayout>
      </c:layout>
      <c:pie3DChart>
        <c:varyColors val="1"/>
        <c:ser>
          <c:idx val="0"/>
          <c:order val="0"/>
          <c:tx>
            <c:strRef>
              <c:f>'1.2.Tablo'!$L$4</c:f>
              <c:strCache>
                <c:ptCount val="1"/>
                <c:pt idx="0">
                  <c:v>Potansiyel İştirak Oranı (%)</c:v>
                </c:pt>
              </c:strCache>
            </c:strRef>
          </c:tx>
          <c:explosion val="25"/>
          <c:dLbls>
            <c:dLbl>
              <c:idx val="0"/>
              <c:layout>
                <c:manualLayout>
                  <c:x val="-1.2529103718494519E-2"/>
                  <c:y val="-8.1366066816712615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0-7448-4C96-B83E-8945ABEA52B9}"/>
                </c:ext>
              </c:extLst>
            </c:dLbl>
            <c:dLbl>
              <c:idx val="1"/>
              <c:layout>
                <c:manualLayout>
                  <c:x val="-2.3190671740195155E-2"/>
                  <c:y val="-0.14608751361073233"/>
                </c:manualLayout>
              </c:layout>
              <c:dLblPos val="bestFit"/>
              <c:showLegendKey val="1"/>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1-7448-4C96-B83E-8945ABEA52B9}"/>
                </c:ext>
              </c:extLst>
            </c:dLbl>
            <c:dLbl>
              <c:idx val="2"/>
              <c:layout>
                <c:manualLayout>
                  <c:x val="-5.3903037837973546E-2"/>
                  <c:y val="-6.1666633280726628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2-7448-4C96-B83E-8945ABEA52B9}"/>
                </c:ext>
              </c:extLst>
            </c:dLbl>
            <c:dLbl>
              <c:idx val="4"/>
              <c:layout>
                <c:manualLayout>
                  <c:x val="2.9634304085195094E-3"/>
                  <c:y val="-0.12683467664047776"/>
                </c:manualLayout>
              </c:layout>
              <c:dLblPos val="bestFit"/>
              <c:showLegendKey val="1"/>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3-7448-4C96-B83E-8945ABEA52B9}"/>
                </c:ext>
              </c:extLst>
            </c:dLbl>
            <c:dLbl>
              <c:idx val="5"/>
              <c:layout>
                <c:manualLayout>
                  <c:x val="0.11480842406660891"/>
                  <c:y val="-0.18141693268106746"/>
                </c:manualLayout>
              </c:layout>
              <c:dLblPos val="bestFit"/>
              <c:showLegendKey val="1"/>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4-7448-4C96-B83E-8945ABEA52B9}"/>
                </c:ext>
              </c:extLst>
            </c:dLbl>
            <c:dLbl>
              <c:idx val="6"/>
              <c:layout>
                <c:manualLayout>
                  <c:x val="0.10827506310515013"/>
                  <c:y val="-8.6435662193427645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5-7448-4C96-B83E-8945ABEA52B9}"/>
                </c:ext>
              </c:extLst>
            </c:dLbl>
            <c:dLbl>
              <c:idx val="9"/>
              <c:layout>
                <c:manualLayout>
                  <c:x val="0.11220761280438031"/>
                  <c:y val="-7.764430953345057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6-7448-4C96-B83E-8945ABEA52B9}"/>
                </c:ext>
              </c:extLst>
            </c:dLbl>
            <c:dLbl>
              <c:idx val="11"/>
              <c:layout>
                <c:manualLayout>
                  <c:x val="0.10541467304625199"/>
                  <c:y val="-2.4572111484238737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7-7448-4C96-B83E-8945ABEA52B9}"/>
                </c:ext>
              </c:extLst>
            </c:dLbl>
            <c:dLbl>
              <c:idx val="12"/>
              <c:layout>
                <c:manualLayout>
                  <c:x val="8.68251516407339E-2"/>
                  <c:y val="-9.4887014824788195E-3"/>
                </c:manualLayout>
              </c:layout>
              <c:dLblPos val="bestFit"/>
              <c:showLegendKey val="1"/>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8-7448-4C96-B83E-8945ABEA52B9}"/>
                </c:ext>
              </c:extLst>
            </c:dLbl>
            <c:dLbl>
              <c:idx val="13"/>
              <c:layout>
                <c:manualLayout>
                  <c:x val="0.1201373871328285"/>
                  <c:y val="3.8038866957505899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9-7448-4C96-B83E-8945ABEA52B9}"/>
                </c:ext>
              </c:extLst>
            </c:dLbl>
            <c:dLbl>
              <c:idx val="14"/>
              <c:layout>
                <c:manualLayout>
                  <c:x val="8.9546710369337798E-2"/>
                  <c:y val="4.4038856941723888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A-7448-4C96-B83E-8945ABEA52B9}"/>
                </c:ext>
              </c:extLst>
            </c:dLbl>
            <c:dLbl>
              <c:idx val="17"/>
              <c:layout>
                <c:manualLayout>
                  <c:x val="1.2627183563777074E-2"/>
                  <c:y val="9.4632327796513649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B-7448-4C96-B83E-8945ABEA52B9}"/>
                </c:ext>
              </c:extLst>
            </c:dLbl>
            <c:dLbl>
              <c:idx val="18"/>
              <c:layout>
                <c:manualLayout>
                  <c:x val="6.2213515176625777E-4"/>
                  <c:y val="2.8760496897253816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C-7448-4C96-B83E-8945ABEA52B9}"/>
                </c:ext>
              </c:extLst>
            </c:dLbl>
            <c:dLbl>
              <c:idx val="19"/>
              <c:layout>
                <c:manualLayout>
                  <c:x val="-5.0613156011001019E-2"/>
                  <c:y val="4.7227094979660808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D-7448-4C96-B83E-8945ABEA52B9}"/>
                </c:ext>
              </c:extLst>
            </c:dLbl>
            <c:dLbl>
              <c:idx val="21"/>
              <c:layout>
                <c:manualLayout>
                  <c:x val="-9.4481658692185014E-2"/>
                  <c:y val="-3.5344621596601504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E-7448-4C96-B83E-8945ABEA52B9}"/>
                </c:ext>
              </c:extLst>
            </c:dLbl>
            <c:dLbl>
              <c:idx val="22"/>
              <c:layout>
                <c:manualLayout>
                  <c:x val="-6.7093018875032967E-2"/>
                  <c:y val="-6.9286676005191034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F-7448-4C96-B83E-8945ABEA52B9}"/>
                </c:ext>
              </c:extLst>
            </c:dLbl>
            <c:dLbl>
              <c:idx val="23"/>
              <c:layout>
                <c:manualLayout>
                  <c:x val="-5.2585113463687855E-2"/>
                  <c:y val="-6.6911862549130993E-2"/>
                </c:manualLayout>
              </c:layout>
              <c:dLblPos val="bestFit"/>
              <c:showLegendKey val="1"/>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0-7448-4C96-B83E-8945ABEA52B9}"/>
                </c:ext>
              </c:extLst>
            </c:dLbl>
            <c:dLbl>
              <c:idx val="24"/>
              <c:layout>
                <c:manualLayout>
                  <c:x val="-7.6255258762511144E-2"/>
                  <c:y val="-0.14821747696727844"/>
                </c:manualLayout>
              </c:layout>
              <c:dLblPos val="bestFit"/>
              <c:showLegendKey val="1"/>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1-7448-4C96-B83E-8945ABEA52B9}"/>
                </c:ext>
              </c:extLst>
            </c:dLbl>
            <c:spPr>
              <a:noFill/>
              <a:ln>
                <a:noFill/>
              </a:ln>
              <a:effectLst/>
            </c:spPr>
            <c:txPr>
              <a:bodyPr/>
              <a:lstStyle/>
              <a:p>
                <a:pPr>
                  <a:defRPr b="1"/>
                </a:pPr>
                <a:endParaRPr lang="tr-TR"/>
              </a:p>
            </c:txPr>
            <c:dLblPos val="bestFit"/>
            <c:showLegendKey val="1"/>
            <c:showVal val="1"/>
            <c:showCatName val="1"/>
            <c:showSerName val="0"/>
            <c:showPercent val="0"/>
            <c:showBubbleSize val="0"/>
            <c:separator>
</c:separator>
            <c:showLeaderLines val="1"/>
            <c:extLst>
              <c:ext xmlns:c15="http://schemas.microsoft.com/office/drawing/2012/chart" uri="{CE6537A1-D6FC-4f65-9D91-7224C49458BB}">
                <c15:layout/>
              </c:ext>
            </c:extLst>
          </c:dLbls>
          <c:cat>
            <c:strRef>
              <c:f>'1.2.Tablo'!$C$5:$C$29</c:f>
              <c:strCache>
                <c:ptCount val="25"/>
                <c:pt idx="0">
                  <c:v>Meriç Ergene</c:v>
                </c:pt>
                <c:pt idx="1">
                  <c:v>Marmara </c:v>
                </c:pt>
                <c:pt idx="2">
                  <c:v>Susurluk </c:v>
                </c:pt>
                <c:pt idx="3">
                  <c:v>Kuzey Ege </c:v>
                </c:pt>
                <c:pt idx="4">
                  <c:v>Gediz </c:v>
                </c:pt>
                <c:pt idx="5">
                  <c:v>Küçük Menderes </c:v>
                </c:pt>
                <c:pt idx="6">
                  <c:v>Büyük Menderes </c:v>
                </c:pt>
                <c:pt idx="7">
                  <c:v>Batı Akdeniz </c:v>
                </c:pt>
                <c:pt idx="8">
                  <c:v>Antalya </c:v>
                </c:pt>
                <c:pt idx="9">
                  <c:v>Burdur Göller </c:v>
                </c:pt>
                <c:pt idx="10">
                  <c:v>Akarçay </c:v>
                </c:pt>
                <c:pt idx="11">
                  <c:v>Sakarya </c:v>
                </c:pt>
                <c:pt idx="12">
                  <c:v>Batı Karadeniz </c:v>
                </c:pt>
                <c:pt idx="13">
                  <c:v>Yeşilırmak </c:v>
                </c:pt>
                <c:pt idx="14">
                  <c:v>Kızılırmak </c:v>
                </c:pt>
                <c:pt idx="15">
                  <c:v>Konya Kapalı </c:v>
                </c:pt>
                <c:pt idx="16">
                  <c:v>Doğu Akdeniz </c:v>
                </c:pt>
                <c:pt idx="17">
                  <c:v>Seyhan </c:v>
                </c:pt>
                <c:pt idx="18">
                  <c:v>Asi </c:v>
                </c:pt>
                <c:pt idx="19">
                  <c:v>Ceyhan </c:v>
                </c:pt>
                <c:pt idx="20">
                  <c:v>Fırat - Dicle (*)(**)</c:v>
                </c:pt>
                <c:pt idx="21">
                  <c:v>Doğu Karadeniz </c:v>
                </c:pt>
                <c:pt idx="22">
                  <c:v>Çoruh </c:v>
                </c:pt>
                <c:pt idx="23">
                  <c:v>Aras </c:v>
                </c:pt>
                <c:pt idx="24">
                  <c:v>Van Gölü </c:v>
                </c:pt>
              </c:strCache>
            </c:strRef>
          </c:cat>
          <c:val>
            <c:numRef>
              <c:f>'1.2.Tablo'!$L$5:$L$29</c:f>
              <c:numCache>
                <c:formatCode>0.0</c:formatCode>
                <c:ptCount val="25"/>
                <c:pt idx="0">
                  <c:v>1.0190294805809845</c:v>
                </c:pt>
                <c:pt idx="1">
                  <c:v>4.1707477341637444</c:v>
                </c:pt>
                <c:pt idx="2">
                  <c:v>2.3375335102288415</c:v>
                </c:pt>
                <c:pt idx="3">
                  <c:v>0.83003312789982764</c:v>
                </c:pt>
                <c:pt idx="4">
                  <c:v>0.85448834281335928</c:v>
                </c:pt>
                <c:pt idx="5">
                  <c:v>0.2918358776902682</c:v>
                </c:pt>
                <c:pt idx="6">
                  <c:v>1.6420693915963676</c:v>
                </c:pt>
                <c:pt idx="7">
                  <c:v>3.854824239222828</c:v>
                </c:pt>
                <c:pt idx="8">
                  <c:v>7.2364975575228945</c:v>
                </c:pt>
                <c:pt idx="9">
                  <c:v>0.14152708717679136</c:v>
                </c:pt>
                <c:pt idx="10">
                  <c:v>0.18006295998049532</c:v>
                </c:pt>
                <c:pt idx="11">
                  <c:v>2.8531743819766322</c:v>
                </c:pt>
                <c:pt idx="12">
                  <c:v>5.4837808550763185</c:v>
                </c:pt>
                <c:pt idx="13">
                  <c:v>3.6408731126392708</c:v>
                </c:pt>
                <c:pt idx="14">
                  <c:v>3.3851649752452131</c:v>
                </c:pt>
                <c:pt idx="15">
                  <c:v>1.4642841986599637</c:v>
                </c:pt>
                <c:pt idx="16">
                  <c:v>4.5578554969355203</c:v>
                </c:pt>
                <c:pt idx="17">
                  <c:v>3.7534382359137015</c:v>
                </c:pt>
                <c:pt idx="18">
                  <c:v>1.0029845160005117</c:v>
                </c:pt>
                <c:pt idx="19">
                  <c:v>4.0773951094581626</c:v>
                </c:pt>
                <c:pt idx="20">
                  <c:v>30.6540674082805</c:v>
                </c:pt>
                <c:pt idx="21">
                  <c:v>9.1052977833819639</c:v>
                </c:pt>
                <c:pt idx="22">
                  <c:v>3.898039271268352</c:v>
                </c:pt>
                <c:pt idx="23">
                  <c:v>2.3130565972424977</c:v>
                </c:pt>
                <c:pt idx="24">
                  <c:v>1.2519387490449776</c:v>
                </c:pt>
              </c:numCache>
            </c:numRef>
          </c:val>
          <c:extLst>
            <c:ext xmlns:c16="http://schemas.microsoft.com/office/drawing/2014/chart" uri="{C3380CC4-5D6E-409C-BE32-E72D297353CC}">
              <c16:uniqueId val="{00000012-7448-4C96-B83E-8945ABEA52B9}"/>
            </c:ext>
          </c:extLst>
        </c:ser>
        <c:dLbls>
          <c:showLegendKey val="0"/>
          <c:showVal val="0"/>
          <c:showCatName val="0"/>
          <c:showSerName val="0"/>
          <c:showPercent val="0"/>
          <c:showBubbleSize val="0"/>
          <c:showLeaderLines val="1"/>
        </c:dLbls>
      </c:pie3DChart>
    </c:plotArea>
    <c:plotVisOnly val="1"/>
    <c:dispBlanksAs val="gap"/>
    <c:showDLblsOverMax val="0"/>
  </c:chart>
  <c:spPr>
    <a:ln>
      <a:solidFill>
        <a:srgbClr val="00B050"/>
      </a:solid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4" Type="http://schemas.openxmlformats.org/officeDocument/2006/relationships/chart" Target="../charts/chart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729646</xdr:colOff>
      <xdr:row>1</xdr:row>
      <xdr:rowOff>57150</xdr:rowOff>
    </xdr:from>
    <xdr:to>
      <xdr:col>11</xdr:col>
      <xdr:colOff>1110646</xdr:colOff>
      <xdr:row>1</xdr:row>
      <xdr:rowOff>342900</xdr:rowOff>
    </xdr:to>
    <xdr:pic>
      <xdr:nvPicPr>
        <xdr:cNvPr id="3" name="Resi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87396" y="261257"/>
          <a:ext cx="3810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193673</xdr:colOff>
      <xdr:row>34</xdr:row>
      <xdr:rowOff>127000</xdr:rowOff>
    </xdr:from>
    <xdr:to>
      <xdr:col>18</xdr:col>
      <xdr:colOff>455083</xdr:colOff>
      <xdr:row>58</xdr:row>
      <xdr:rowOff>63500</xdr:rowOff>
    </xdr:to>
    <xdr:graphicFrame macro="">
      <xdr:nvGraphicFramePr>
        <xdr:cNvPr id="4" name="Grafik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17992</xdr:colOff>
      <xdr:row>59</xdr:row>
      <xdr:rowOff>55032</xdr:rowOff>
    </xdr:from>
    <xdr:to>
      <xdr:col>18</xdr:col>
      <xdr:colOff>465667</xdr:colOff>
      <xdr:row>87</xdr:row>
      <xdr:rowOff>64557</xdr:rowOff>
    </xdr:to>
    <xdr:graphicFrame macro="">
      <xdr:nvGraphicFramePr>
        <xdr:cNvPr id="5" name="Grafik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90</xdr:row>
      <xdr:rowOff>73478</xdr:rowOff>
    </xdr:from>
    <xdr:to>
      <xdr:col>18</xdr:col>
      <xdr:colOff>391584</xdr:colOff>
      <xdr:row>119</xdr:row>
      <xdr:rowOff>140154</xdr:rowOff>
    </xdr:to>
    <xdr:graphicFrame macro="">
      <xdr:nvGraphicFramePr>
        <xdr:cNvPr id="6" name="Grafik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0.00654</cdr:x>
      <cdr:y>0.01212</cdr:y>
    </cdr:from>
    <cdr:to>
      <cdr:x>0.05562</cdr:x>
      <cdr:y>0.08037</cdr:y>
    </cdr:to>
    <cdr:pic>
      <cdr:nvPicPr>
        <cdr:cNvPr id="2" name="Resim 1"/>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0800" y="50800"/>
          <a:ext cx="381000" cy="286051"/>
        </a:xfrm>
        <a:prstGeom xmlns:a="http://schemas.openxmlformats.org/drawingml/2006/main" prst="rect">
          <a:avLst/>
        </a:prstGeom>
      </cdr:spPr>
    </cdr:pic>
  </cdr:relSizeAnchor>
</c:userShapes>
</file>

<file path=xl/drawings/drawing3.xml><?xml version="1.0" encoding="utf-8"?>
<c:userShapes xmlns:c="http://schemas.openxmlformats.org/drawingml/2006/chart">
  <cdr:relSizeAnchor xmlns:cdr="http://schemas.openxmlformats.org/drawingml/2006/chartDrawing">
    <cdr:from>
      <cdr:x>0.00646</cdr:x>
      <cdr:y>0.00951</cdr:y>
    </cdr:from>
    <cdr:to>
      <cdr:x>0.05495</cdr:x>
      <cdr:y>0.06304</cdr:y>
    </cdr:to>
    <cdr:pic>
      <cdr:nvPicPr>
        <cdr:cNvPr id="2" name="Resim 1"/>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0800" y="50800"/>
          <a:ext cx="381000" cy="286051"/>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0.00638</cdr:x>
      <cdr:y>0.00909</cdr:y>
    </cdr:from>
    <cdr:to>
      <cdr:x>0.05423</cdr:x>
      <cdr:y>0.06025</cdr:y>
    </cdr:to>
    <cdr:pic>
      <cdr:nvPicPr>
        <cdr:cNvPr id="2" name="Resim 1"/>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0800" y="50800"/>
          <a:ext cx="381000" cy="286051"/>
        </a:xfrm>
        <a:prstGeom xmlns:a="http://schemas.openxmlformats.org/drawingml/2006/main" prst="rect">
          <a:avLst/>
        </a:prstGeom>
      </cdr:spPr>
    </cdr:pic>
  </cdr:relSizeAnchor>
</c:userShape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6"/>
  <sheetViews>
    <sheetView tabSelected="1" zoomScale="70" zoomScaleNormal="70" workbookViewId="0">
      <selection activeCell="AB10" sqref="AB10"/>
    </sheetView>
  </sheetViews>
  <sheetFormatPr defaultRowHeight="15" x14ac:dyDescent="0.25"/>
  <cols>
    <col min="1" max="1" width="3.140625" customWidth="1"/>
    <col min="2" max="2" width="12" customWidth="1"/>
    <col min="3" max="3" width="23.140625" customWidth="1"/>
    <col min="4" max="4" width="15.5703125" customWidth="1"/>
    <col min="5" max="5" width="16" customWidth="1"/>
    <col min="6" max="9" width="14.7109375" customWidth="1"/>
    <col min="10" max="10" width="17.28515625" style="1" customWidth="1"/>
    <col min="11" max="12" width="17.28515625" customWidth="1"/>
    <col min="13" max="13" width="3" customWidth="1"/>
    <col min="14" max="15" width="9.140625" customWidth="1"/>
  </cols>
  <sheetData>
    <row r="1" spans="1:12" ht="15.75" thickBot="1" x14ac:dyDescent="0.3"/>
    <row r="2" spans="1:12" ht="29.25" customHeight="1" thickBot="1" x14ac:dyDescent="0.3">
      <c r="B2" s="38" t="s">
        <v>58</v>
      </c>
      <c r="C2" s="39"/>
      <c r="D2" s="39"/>
      <c r="E2" s="39"/>
      <c r="F2" s="39"/>
      <c r="G2" s="39"/>
      <c r="H2" s="39"/>
      <c r="I2" s="39"/>
      <c r="J2" s="39"/>
      <c r="K2" s="39"/>
      <c r="L2" s="40"/>
    </row>
    <row r="3" spans="1:12" ht="29.25" customHeight="1" thickBot="1" x14ac:dyDescent="0.3">
      <c r="B3" s="45" t="s">
        <v>27</v>
      </c>
      <c r="C3" s="50" t="s">
        <v>0</v>
      </c>
      <c r="D3" s="47" t="s">
        <v>57</v>
      </c>
      <c r="E3" s="48"/>
      <c r="F3" s="48"/>
      <c r="G3" s="53">
        <v>2016</v>
      </c>
      <c r="H3" s="48"/>
      <c r="I3" s="49"/>
      <c r="J3" s="48">
        <v>2017</v>
      </c>
      <c r="K3" s="48"/>
      <c r="L3" s="49"/>
    </row>
    <row r="4" spans="1:12" ht="60.75" customHeight="1" thickBot="1" x14ac:dyDescent="0.3">
      <c r="A4" s="17"/>
      <c r="B4" s="46"/>
      <c r="C4" s="51"/>
      <c r="D4" s="6" t="s">
        <v>28</v>
      </c>
      <c r="E4" s="7" t="s">
        <v>29</v>
      </c>
      <c r="F4" s="26" t="s">
        <v>1</v>
      </c>
      <c r="G4" s="33" t="s">
        <v>59</v>
      </c>
      <c r="H4" s="26" t="s">
        <v>60</v>
      </c>
      <c r="I4" s="8" t="s">
        <v>1</v>
      </c>
      <c r="J4" s="31" t="s">
        <v>28</v>
      </c>
      <c r="K4" s="7" t="s">
        <v>29</v>
      </c>
      <c r="L4" s="8" t="s">
        <v>1</v>
      </c>
    </row>
    <row r="5" spans="1:12" ht="15.75" x14ac:dyDescent="0.25">
      <c r="B5" s="18" t="s">
        <v>31</v>
      </c>
      <c r="C5" s="2" t="s">
        <v>56</v>
      </c>
      <c r="D5" s="21">
        <v>14560</v>
      </c>
      <c r="E5" s="9">
        <v>1.33</v>
      </c>
      <c r="F5" s="27">
        <f t="shared" ref="F5:F24" si="0">(E5/186.05)*100</f>
        <v>0.71486159634506852</v>
      </c>
      <c r="G5" s="35">
        <v>14444.1</v>
      </c>
      <c r="H5" s="27">
        <v>1.84229580302702</v>
      </c>
      <c r="I5" s="10">
        <f>(H5/H$30)*100</f>
        <v>1.0190294805809845</v>
      </c>
      <c r="J5" s="35">
        <v>14444.1</v>
      </c>
      <c r="K5" s="27">
        <v>1.84229580302702</v>
      </c>
      <c r="L5" s="10">
        <f>(K5/K$30)*100</f>
        <v>1.0190294805809845</v>
      </c>
    </row>
    <row r="6" spans="1:12" ht="15.75" x14ac:dyDescent="0.25">
      <c r="B6" s="19" t="s">
        <v>32</v>
      </c>
      <c r="C6" s="3" t="s">
        <v>4</v>
      </c>
      <c r="D6" s="22">
        <v>24100</v>
      </c>
      <c r="E6" s="11">
        <v>8.33</v>
      </c>
      <c r="F6" s="28">
        <f t="shared" si="0"/>
        <v>4.4772910507927977</v>
      </c>
      <c r="G6" s="36">
        <v>23107.200000000001</v>
      </c>
      <c r="H6" s="28">
        <v>7.5402637436490503</v>
      </c>
      <c r="I6" s="12">
        <f t="shared" ref="I6:I29" si="1">(H6/H$30)*100</f>
        <v>4.1707477341637444</v>
      </c>
      <c r="J6" s="36">
        <v>23107.200000000001</v>
      </c>
      <c r="K6" s="28">
        <v>7.5402637436490503</v>
      </c>
      <c r="L6" s="10">
        <f t="shared" ref="L6:L29" si="2">(K6/K$30)*100</f>
        <v>4.1707477341637444</v>
      </c>
    </row>
    <row r="7" spans="1:12" ht="15.75" x14ac:dyDescent="0.25">
      <c r="B7" s="18" t="s">
        <v>33</v>
      </c>
      <c r="C7" s="3" t="s">
        <v>5</v>
      </c>
      <c r="D7" s="22">
        <v>22399</v>
      </c>
      <c r="E7" s="11">
        <v>5.43</v>
      </c>
      <c r="F7" s="28">
        <f t="shared" si="0"/>
        <v>2.9185702768073094</v>
      </c>
      <c r="G7" s="36">
        <v>24332</v>
      </c>
      <c r="H7" s="28">
        <v>4.2260094113021802</v>
      </c>
      <c r="I7" s="12">
        <f t="shared" si="1"/>
        <v>2.3375335102288415</v>
      </c>
      <c r="J7" s="36">
        <v>24332</v>
      </c>
      <c r="K7" s="28">
        <v>4.2260094113021802</v>
      </c>
      <c r="L7" s="10">
        <f t="shared" si="2"/>
        <v>2.3375335102288415</v>
      </c>
    </row>
    <row r="8" spans="1:12" ht="15.75" x14ac:dyDescent="0.25">
      <c r="B8" s="19" t="s">
        <v>34</v>
      </c>
      <c r="C8" s="3" t="s">
        <v>6</v>
      </c>
      <c r="D8" s="22">
        <v>10003</v>
      </c>
      <c r="E8" s="11">
        <v>2.09</v>
      </c>
      <c r="F8" s="28">
        <f t="shared" si="0"/>
        <v>1.1233539371136791</v>
      </c>
      <c r="G8" s="36">
        <v>9973.6</v>
      </c>
      <c r="H8" s="28">
        <v>1.5006107056210101</v>
      </c>
      <c r="I8" s="12">
        <f t="shared" si="1"/>
        <v>0.83003312789982764</v>
      </c>
      <c r="J8" s="36">
        <v>9973.6</v>
      </c>
      <c r="K8" s="28">
        <v>1.5006107056210101</v>
      </c>
      <c r="L8" s="10">
        <f t="shared" si="2"/>
        <v>0.83003312789982764</v>
      </c>
    </row>
    <row r="9" spans="1:12" ht="15.75" x14ac:dyDescent="0.25">
      <c r="B9" s="18" t="s">
        <v>35</v>
      </c>
      <c r="C9" s="3" t="s">
        <v>7</v>
      </c>
      <c r="D9" s="22">
        <v>18000</v>
      </c>
      <c r="E9" s="11">
        <v>1.95</v>
      </c>
      <c r="F9" s="28">
        <f t="shared" si="0"/>
        <v>1.0481053480247244</v>
      </c>
      <c r="G9" s="36">
        <v>17034</v>
      </c>
      <c r="H9" s="28">
        <v>1.54482310639634</v>
      </c>
      <c r="I9" s="12">
        <f t="shared" si="1"/>
        <v>0.85448834281335928</v>
      </c>
      <c r="J9" s="36">
        <v>17034</v>
      </c>
      <c r="K9" s="28">
        <v>1.54482310639634</v>
      </c>
      <c r="L9" s="10">
        <f t="shared" si="2"/>
        <v>0.85448834281335928</v>
      </c>
    </row>
    <row r="10" spans="1:12" ht="15.75" x14ac:dyDescent="0.25">
      <c r="B10" s="19" t="s">
        <v>36</v>
      </c>
      <c r="C10" s="3" t="s">
        <v>8</v>
      </c>
      <c r="D10" s="22">
        <v>6907</v>
      </c>
      <c r="E10" s="11">
        <v>1.19</v>
      </c>
      <c r="F10" s="28">
        <f t="shared" si="0"/>
        <v>0.63961300725611381</v>
      </c>
      <c r="G10" s="36">
        <v>7059.7</v>
      </c>
      <c r="H10" s="28">
        <v>0.52760790819805903</v>
      </c>
      <c r="I10" s="12">
        <f t="shared" si="1"/>
        <v>0.2918358776902682</v>
      </c>
      <c r="J10" s="36">
        <v>7059.7</v>
      </c>
      <c r="K10" s="28">
        <v>0.52760790819805903</v>
      </c>
      <c r="L10" s="10">
        <f t="shared" si="2"/>
        <v>0.2918358776902682</v>
      </c>
    </row>
    <row r="11" spans="1:12" ht="15.75" x14ac:dyDescent="0.25">
      <c r="B11" s="18" t="s">
        <v>37</v>
      </c>
      <c r="C11" s="3" t="s">
        <v>9</v>
      </c>
      <c r="D11" s="22">
        <v>24976</v>
      </c>
      <c r="E11" s="11">
        <v>3.03</v>
      </c>
      <c r="F11" s="28">
        <f t="shared" si="0"/>
        <v>1.6285944638538026</v>
      </c>
      <c r="G11" s="36">
        <v>26133.200000000001</v>
      </c>
      <c r="H11" s="28">
        <v>2.9686850145810899</v>
      </c>
      <c r="I11" s="12">
        <f t="shared" si="1"/>
        <v>1.6420693915963676</v>
      </c>
      <c r="J11" s="36">
        <v>26133.200000000001</v>
      </c>
      <c r="K11" s="28">
        <v>2.9686850145810899</v>
      </c>
      <c r="L11" s="10">
        <f t="shared" si="2"/>
        <v>1.6420693915963676</v>
      </c>
    </row>
    <row r="12" spans="1:12" ht="15.75" x14ac:dyDescent="0.25">
      <c r="B12" s="19" t="s">
        <v>38</v>
      </c>
      <c r="C12" s="3" t="s">
        <v>10</v>
      </c>
      <c r="D12" s="22">
        <v>20953</v>
      </c>
      <c r="E12" s="11">
        <v>8.93</v>
      </c>
      <c r="F12" s="28">
        <f t="shared" si="0"/>
        <v>4.7997850040311745</v>
      </c>
      <c r="G12" s="36">
        <v>21223.9</v>
      </c>
      <c r="H12" s="28">
        <v>6.9691080117506496</v>
      </c>
      <c r="I12" s="12">
        <f t="shared" si="1"/>
        <v>3.854824239222828</v>
      </c>
      <c r="J12" s="36">
        <v>21223.9</v>
      </c>
      <c r="K12" s="28">
        <v>6.9691080117506496</v>
      </c>
      <c r="L12" s="10">
        <f t="shared" si="2"/>
        <v>3.854824239222828</v>
      </c>
    </row>
    <row r="13" spans="1:12" ht="15.75" x14ac:dyDescent="0.25">
      <c r="B13" s="18" t="s">
        <v>39</v>
      </c>
      <c r="C13" s="3" t="s">
        <v>11</v>
      </c>
      <c r="D13" s="22">
        <v>19577</v>
      </c>
      <c r="E13" s="11">
        <v>11.06</v>
      </c>
      <c r="F13" s="28">
        <f t="shared" si="0"/>
        <v>5.9446385380274123</v>
      </c>
      <c r="G13" s="36">
        <v>20330.8</v>
      </c>
      <c r="H13" s="28">
        <v>13.08281</v>
      </c>
      <c r="I13" s="12">
        <f t="shared" si="1"/>
        <v>7.2364975575228945</v>
      </c>
      <c r="J13" s="36">
        <v>20330.8</v>
      </c>
      <c r="K13" s="28">
        <v>13.08281</v>
      </c>
      <c r="L13" s="10">
        <f t="shared" si="2"/>
        <v>7.2364975575228945</v>
      </c>
    </row>
    <row r="14" spans="1:12" ht="15.75" x14ac:dyDescent="0.25">
      <c r="B14" s="19" t="s">
        <v>40</v>
      </c>
      <c r="C14" s="3" t="s">
        <v>12</v>
      </c>
      <c r="D14" s="22">
        <v>6374</v>
      </c>
      <c r="E14" s="11">
        <v>0.5</v>
      </c>
      <c r="F14" s="28">
        <f t="shared" si="0"/>
        <v>0.26874496103198059</v>
      </c>
      <c r="G14" s="36">
        <v>6306.2</v>
      </c>
      <c r="H14" s="28">
        <v>0.25586576609323203</v>
      </c>
      <c r="I14" s="12">
        <f t="shared" si="1"/>
        <v>0.14152708717679136</v>
      </c>
      <c r="J14" s="36">
        <v>6306.2</v>
      </c>
      <c r="K14" s="28">
        <v>0.25586576609323203</v>
      </c>
      <c r="L14" s="10">
        <f t="shared" si="2"/>
        <v>0.14152708717679136</v>
      </c>
    </row>
    <row r="15" spans="1:12" ht="15.75" x14ac:dyDescent="0.25">
      <c r="B15" s="18" t="s">
        <v>41</v>
      </c>
      <c r="C15" s="3" t="s">
        <v>13</v>
      </c>
      <c r="D15" s="22">
        <v>7605</v>
      </c>
      <c r="E15" s="11">
        <v>0.49</v>
      </c>
      <c r="F15" s="28">
        <f t="shared" si="0"/>
        <v>0.26337006181134098</v>
      </c>
      <c r="G15" s="36">
        <v>7982.6</v>
      </c>
      <c r="H15" s="28">
        <v>0.325534483323837</v>
      </c>
      <c r="I15" s="12">
        <f t="shared" si="1"/>
        <v>0.18006295998049532</v>
      </c>
      <c r="J15" s="36">
        <v>7982.6</v>
      </c>
      <c r="K15" s="28">
        <v>0.325534483323837</v>
      </c>
      <c r="L15" s="10">
        <f t="shared" si="2"/>
        <v>0.18006295998049532</v>
      </c>
    </row>
    <row r="16" spans="1:12" ht="15.75" x14ac:dyDescent="0.25">
      <c r="B16" s="19" t="s">
        <v>42</v>
      </c>
      <c r="C16" s="3" t="s">
        <v>14</v>
      </c>
      <c r="D16" s="22">
        <v>58160</v>
      </c>
      <c r="E16" s="11">
        <v>6.4</v>
      </c>
      <c r="F16" s="28">
        <f t="shared" si="0"/>
        <v>3.439935501209352</v>
      </c>
      <c r="G16" s="36">
        <v>63357.8</v>
      </c>
      <c r="H16" s="28">
        <v>5.1582327002187496</v>
      </c>
      <c r="I16" s="12">
        <f t="shared" si="1"/>
        <v>2.8531743819766322</v>
      </c>
      <c r="J16" s="36">
        <v>63357.8</v>
      </c>
      <c r="K16" s="28">
        <v>5.1582327002187496</v>
      </c>
      <c r="L16" s="10">
        <f t="shared" si="2"/>
        <v>2.8531743819766322</v>
      </c>
    </row>
    <row r="17" spans="2:12" ht="15.75" x14ac:dyDescent="0.25">
      <c r="B17" s="18" t="s">
        <v>43</v>
      </c>
      <c r="C17" s="3" t="s">
        <v>15</v>
      </c>
      <c r="D17" s="22">
        <v>29598</v>
      </c>
      <c r="E17" s="11">
        <v>9.93</v>
      </c>
      <c r="F17" s="28">
        <f t="shared" si="0"/>
        <v>5.3372749260951355</v>
      </c>
      <c r="G17" s="36">
        <v>28929.8</v>
      </c>
      <c r="H17" s="28">
        <v>9.9140865367968498</v>
      </c>
      <c r="I17" s="12">
        <f t="shared" si="1"/>
        <v>5.4837808550763185</v>
      </c>
      <c r="J17" s="36">
        <v>28929.8</v>
      </c>
      <c r="K17" s="28">
        <v>9.9140865367968498</v>
      </c>
      <c r="L17" s="10">
        <f t="shared" si="2"/>
        <v>5.4837808550763185</v>
      </c>
    </row>
    <row r="18" spans="2:12" ht="15.75" x14ac:dyDescent="0.25">
      <c r="B18" s="19" t="s">
        <v>44</v>
      </c>
      <c r="C18" s="3" t="s">
        <v>16</v>
      </c>
      <c r="D18" s="22">
        <v>36114</v>
      </c>
      <c r="E18" s="11">
        <v>5.8</v>
      </c>
      <c r="F18" s="28">
        <f t="shared" si="0"/>
        <v>3.1174415479709752</v>
      </c>
      <c r="G18" s="36">
        <v>39628</v>
      </c>
      <c r="H18" s="28">
        <v>6.5823073645965904</v>
      </c>
      <c r="I18" s="12">
        <f t="shared" si="1"/>
        <v>3.6408731126392708</v>
      </c>
      <c r="J18" s="36">
        <v>39628</v>
      </c>
      <c r="K18" s="28">
        <v>6.5823073645965904</v>
      </c>
      <c r="L18" s="10">
        <f t="shared" si="2"/>
        <v>3.6408731126392708</v>
      </c>
    </row>
    <row r="19" spans="2:12" ht="15.75" x14ac:dyDescent="0.25">
      <c r="B19" s="18" t="s">
        <v>45</v>
      </c>
      <c r="C19" s="3" t="s">
        <v>17</v>
      </c>
      <c r="D19" s="22">
        <v>78180</v>
      </c>
      <c r="E19" s="11">
        <v>6.48</v>
      </c>
      <c r="F19" s="28">
        <f t="shared" si="0"/>
        <v>3.4829346949744688</v>
      </c>
      <c r="G19" s="36">
        <v>82197.3</v>
      </c>
      <c r="H19" s="28">
        <v>6.1200145288168599</v>
      </c>
      <c r="I19" s="12">
        <f t="shared" si="1"/>
        <v>3.3851649752452131</v>
      </c>
      <c r="J19" s="36">
        <v>82197.3</v>
      </c>
      <c r="K19" s="28">
        <v>6.1200145288168599</v>
      </c>
      <c r="L19" s="10">
        <f t="shared" si="2"/>
        <v>3.3851649752452131</v>
      </c>
    </row>
    <row r="20" spans="2:12" ht="15.75" x14ac:dyDescent="0.25">
      <c r="B20" s="19" t="s">
        <v>46</v>
      </c>
      <c r="C20" s="3" t="s">
        <v>18</v>
      </c>
      <c r="D20" s="22">
        <v>53850</v>
      </c>
      <c r="E20" s="11">
        <v>4.5199999999999996</v>
      </c>
      <c r="F20" s="28">
        <f t="shared" si="0"/>
        <v>2.4294544477291047</v>
      </c>
      <c r="G20" s="36">
        <v>50037.8</v>
      </c>
      <c r="H20" s="28">
        <v>2.6472684893198699</v>
      </c>
      <c r="I20" s="12">
        <f t="shared" si="1"/>
        <v>1.4642841986599637</v>
      </c>
      <c r="J20" s="36">
        <v>50037.8</v>
      </c>
      <c r="K20" s="28">
        <v>2.6472684893198699</v>
      </c>
      <c r="L20" s="10">
        <f t="shared" si="2"/>
        <v>1.4642841986599637</v>
      </c>
    </row>
    <row r="21" spans="2:12" ht="15.75" x14ac:dyDescent="0.25">
      <c r="B21" s="18" t="s">
        <v>47</v>
      </c>
      <c r="C21" s="3" t="s">
        <v>19</v>
      </c>
      <c r="D21" s="22">
        <v>22048</v>
      </c>
      <c r="E21" s="11">
        <v>11.07</v>
      </c>
      <c r="F21" s="28">
        <f t="shared" si="0"/>
        <v>5.9500134372480513</v>
      </c>
      <c r="G21" s="36">
        <v>21807</v>
      </c>
      <c r="H21" s="28">
        <v>8.2401129828163207</v>
      </c>
      <c r="I21" s="12">
        <f t="shared" si="1"/>
        <v>4.5578554969355203</v>
      </c>
      <c r="J21" s="36">
        <v>21807</v>
      </c>
      <c r="K21" s="28">
        <v>8.2401129828163207</v>
      </c>
      <c r="L21" s="10">
        <f t="shared" si="2"/>
        <v>4.5578554969355203</v>
      </c>
    </row>
    <row r="22" spans="2:12" ht="15.75" x14ac:dyDescent="0.25">
      <c r="B22" s="19" t="s">
        <v>48</v>
      </c>
      <c r="C22" s="3" t="s">
        <v>20</v>
      </c>
      <c r="D22" s="22">
        <v>20450</v>
      </c>
      <c r="E22" s="11">
        <v>8.01</v>
      </c>
      <c r="F22" s="28">
        <f t="shared" si="0"/>
        <v>4.3052942757323294</v>
      </c>
      <c r="G22" s="36">
        <v>22241.599999999999</v>
      </c>
      <c r="H22" s="28">
        <v>6.7858130120067797</v>
      </c>
      <c r="I22" s="12">
        <f t="shared" si="1"/>
        <v>3.7534382359137015</v>
      </c>
      <c r="J22" s="36">
        <v>22241.599999999999</v>
      </c>
      <c r="K22" s="28">
        <v>6.7858130120067797</v>
      </c>
      <c r="L22" s="10">
        <f t="shared" si="2"/>
        <v>3.7534382359137015</v>
      </c>
    </row>
    <row r="23" spans="2:12" ht="15.75" x14ac:dyDescent="0.25">
      <c r="B23" s="18" t="s">
        <v>49</v>
      </c>
      <c r="C23" s="3" t="s">
        <v>21</v>
      </c>
      <c r="D23" s="22">
        <v>7796</v>
      </c>
      <c r="E23" s="11">
        <v>1.17</v>
      </c>
      <c r="F23" s="28">
        <f t="shared" si="0"/>
        <v>0.62886320881483471</v>
      </c>
      <c r="G23" s="36">
        <v>7912.4</v>
      </c>
      <c r="H23" s="28">
        <v>1.8132882311465</v>
      </c>
      <c r="I23" s="12">
        <f t="shared" si="1"/>
        <v>1.0029845160005117</v>
      </c>
      <c r="J23" s="36">
        <v>7912.4</v>
      </c>
      <c r="K23" s="28">
        <v>1.8132882311465</v>
      </c>
      <c r="L23" s="10">
        <f t="shared" si="2"/>
        <v>1.0029845160005117</v>
      </c>
    </row>
    <row r="24" spans="2:12" ht="15.75" x14ac:dyDescent="0.25">
      <c r="B24" s="19" t="s">
        <v>50</v>
      </c>
      <c r="C24" s="3" t="s">
        <v>22</v>
      </c>
      <c r="D24" s="22">
        <v>21982</v>
      </c>
      <c r="E24" s="11">
        <v>7.18</v>
      </c>
      <c r="F24" s="28">
        <f t="shared" si="0"/>
        <v>3.8591776404192415</v>
      </c>
      <c r="G24" s="36">
        <v>21598.5</v>
      </c>
      <c r="H24" s="28">
        <v>7.3714922292090597</v>
      </c>
      <c r="I24" s="12">
        <f t="shared" si="1"/>
        <v>4.0773951094581626</v>
      </c>
      <c r="J24" s="36">
        <v>21598.5</v>
      </c>
      <c r="K24" s="28">
        <v>7.3714922292090597</v>
      </c>
      <c r="L24" s="10">
        <f t="shared" si="2"/>
        <v>4.0773951094581626</v>
      </c>
    </row>
    <row r="25" spans="2:12" ht="15.75" x14ac:dyDescent="0.25">
      <c r="B25" s="18" t="s">
        <v>51</v>
      </c>
      <c r="C25" s="4" t="s">
        <v>3</v>
      </c>
      <c r="D25" s="22">
        <v>184918</v>
      </c>
      <c r="E25" s="11">
        <v>52.94</v>
      </c>
      <c r="F25" s="28">
        <f>(E25/186.05)*100</f>
        <v>28.45471647406611</v>
      </c>
      <c r="G25" s="36">
        <v>176142.7</v>
      </c>
      <c r="H25" s="28">
        <v>55.419260000000001</v>
      </c>
      <c r="I25" s="12">
        <f t="shared" si="1"/>
        <v>30.6540674082805</v>
      </c>
      <c r="J25" s="36">
        <v>176142.7</v>
      </c>
      <c r="K25" s="28">
        <v>55.419260000000001</v>
      </c>
      <c r="L25" s="10">
        <f t="shared" si="2"/>
        <v>30.6540674082805</v>
      </c>
    </row>
    <row r="26" spans="2:12" ht="15.75" x14ac:dyDescent="0.25">
      <c r="B26" s="19" t="s">
        <v>52</v>
      </c>
      <c r="C26" s="3" t="s">
        <v>23</v>
      </c>
      <c r="D26" s="22">
        <v>24077</v>
      </c>
      <c r="E26" s="11">
        <v>14.9</v>
      </c>
      <c r="F26" s="28">
        <f t="shared" ref="F26:F29" si="3">(E26/186.05)*100</f>
        <v>8.0085998387530228</v>
      </c>
      <c r="G26" s="36">
        <v>22844.6</v>
      </c>
      <c r="H26" s="28">
        <v>16.461400000000001</v>
      </c>
      <c r="I26" s="12">
        <f t="shared" si="1"/>
        <v>9.1052977833819639</v>
      </c>
      <c r="J26" s="36">
        <v>22844.6</v>
      </c>
      <c r="K26" s="28">
        <v>16.461400000000001</v>
      </c>
      <c r="L26" s="10">
        <f t="shared" si="2"/>
        <v>9.1052977833819639</v>
      </c>
    </row>
    <row r="27" spans="2:12" ht="15.75" x14ac:dyDescent="0.25">
      <c r="B27" s="18" t="s">
        <v>53</v>
      </c>
      <c r="C27" s="3" t="s">
        <v>24</v>
      </c>
      <c r="D27" s="22">
        <v>19872</v>
      </c>
      <c r="E27" s="11">
        <v>6.3</v>
      </c>
      <c r="F27" s="28">
        <f t="shared" si="3"/>
        <v>3.3861865090029557</v>
      </c>
      <c r="G27" s="36">
        <v>20248.7</v>
      </c>
      <c r="H27" s="28">
        <v>7.0472361461003601</v>
      </c>
      <c r="I27" s="12">
        <f t="shared" si="1"/>
        <v>3.898039271268352</v>
      </c>
      <c r="J27" s="36">
        <v>20248.7</v>
      </c>
      <c r="K27" s="28">
        <v>7.0472361461003601</v>
      </c>
      <c r="L27" s="10">
        <f t="shared" si="2"/>
        <v>3.898039271268352</v>
      </c>
    </row>
    <row r="28" spans="2:12" ht="15.75" x14ac:dyDescent="0.25">
      <c r="B28" s="19" t="s">
        <v>54</v>
      </c>
      <c r="C28" s="3" t="s">
        <v>25</v>
      </c>
      <c r="D28" s="22">
        <v>27548</v>
      </c>
      <c r="E28" s="11">
        <v>4.63</v>
      </c>
      <c r="F28" s="28">
        <f t="shared" si="3"/>
        <v>2.4885783391561405</v>
      </c>
      <c r="G28" s="36">
        <v>28114.6</v>
      </c>
      <c r="H28" s="28">
        <v>4.1817577827427304</v>
      </c>
      <c r="I28" s="12">
        <f t="shared" si="1"/>
        <v>2.3130565972424977</v>
      </c>
      <c r="J28" s="36">
        <v>28114.6</v>
      </c>
      <c r="K28" s="28">
        <v>4.1817577827427304</v>
      </c>
      <c r="L28" s="10">
        <f t="shared" si="2"/>
        <v>2.3130565972424977</v>
      </c>
    </row>
    <row r="29" spans="2:12" ht="16.5" thickBot="1" x14ac:dyDescent="0.3">
      <c r="B29" s="18" t="s">
        <v>55</v>
      </c>
      <c r="C29" s="5" t="s">
        <v>26</v>
      </c>
      <c r="D29" s="23">
        <v>19405</v>
      </c>
      <c r="E29" s="13">
        <v>2.39</v>
      </c>
      <c r="F29" s="29">
        <f t="shared" si="3"/>
        <v>1.2846009137328676</v>
      </c>
      <c r="G29" s="37">
        <v>17977</v>
      </c>
      <c r="H29" s="29">
        <v>2.2633707335900399</v>
      </c>
      <c r="I29" s="14">
        <f t="shared" si="1"/>
        <v>1.2519387490449776</v>
      </c>
      <c r="J29" s="37">
        <v>17977</v>
      </c>
      <c r="K29" s="29">
        <v>2.2633707335900399</v>
      </c>
      <c r="L29" s="10">
        <f t="shared" si="2"/>
        <v>1.2519387490449776</v>
      </c>
    </row>
    <row r="30" spans="2:12" ht="16.5" thickBot="1" x14ac:dyDescent="0.3">
      <c r="B30" s="41" t="s">
        <v>2</v>
      </c>
      <c r="C30" s="42"/>
      <c r="D30" s="24">
        <f>SUM(D5:D29)</f>
        <v>779452</v>
      </c>
      <c r="E30" s="15">
        <f t="shared" ref="E30:F30" si="4">SUM(E5:E29)</f>
        <v>186.05</v>
      </c>
      <c r="F30" s="30">
        <f t="shared" si="4"/>
        <v>100</v>
      </c>
      <c r="G30" s="34">
        <f>SUM(G5:G29)</f>
        <v>780965.09999999986</v>
      </c>
      <c r="H30" s="25">
        <f t="shared" ref="H30:I30" si="5">SUM(H5:H29)</f>
        <v>180.7892546913032</v>
      </c>
      <c r="I30" s="16">
        <f t="shared" si="5"/>
        <v>99.999999999999972</v>
      </c>
      <c r="J30" s="32">
        <f>SUM(J5:J29)</f>
        <v>780965.09999999986</v>
      </c>
      <c r="K30" s="25">
        <f t="shared" ref="K30:L30" si="6">SUM(K5:K29)</f>
        <v>180.7892546913032</v>
      </c>
      <c r="L30" s="16">
        <f t="shared" si="6"/>
        <v>99.999999999999972</v>
      </c>
    </row>
    <row r="31" spans="2:12" ht="118.5" customHeight="1" x14ac:dyDescent="0.25">
      <c r="B31" s="52" t="s">
        <v>63</v>
      </c>
      <c r="C31" s="52"/>
      <c r="D31" s="52"/>
      <c r="E31" s="52"/>
      <c r="F31" s="52"/>
      <c r="G31" s="52"/>
      <c r="H31" s="52"/>
      <c r="I31" s="52"/>
      <c r="J31" s="52"/>
      <c r="K31" s="52"/>
      <c r="L31" s="52"/>
    </row>
    <row r="32" spans="2:12" ht="18.75" customHeight="1" x14ac:dyDescent="0.25">
      <c r="B32" s="43" t="s">
        <v>61</v>
      </c>
      <c r="C32" s="43"/>
      <c r="D32" s="43"/>
      <c r="E32" s="43"/>
      <c r="F32" s="43"/>
      <c r="G32" s="43"/>
      <c r="H32" s="43"/>
      <c r="I32" s="43"/>
      <c r="J32" s="43"/>
      <c r="K32" s="43"/>
      <c r="L32" s="43"/>
    </row>
    <row r="33" spans="2:12" ht="18.75" customHeight="1" x14ac:dyDescent="0.25">
      <c r="B33" s="43" t="s">
        <v>62</v>
      </c>
      <c r="C33" s="43"/>
      <c r="D33" s="43"/>
      <c r="E33" s="43"/>
      <c r="F33" s="43"/>
      <c r="G33" s="43"/>
      <c r="H33" s="43"/>
      <c r="I33" s="43"/>
      <c r="J33" s="43"/>
      <c r="K33" s="43"/>
      <c r="L33" s="43"/>
    </row>
    <row r="34" spans="2:12" ht="21" customHeight="1" x14ac:dyDescent="0.25">
      <c r="B34" s="44" t="s">
        <v>30</v>
      </c>
      <c r="C34" s="44"/>
      <c r="D34" s="44"/>
      <c r="E34" s="44"/>
      <c r="F34" s="44"/>
      <c r="G34" s="44"/>
      <c r="H34" s="44"/>
      <c r="I34" s="44"/>
      <c r="J34" s="44"/>
      <c r="K34" s="44"/>
      <c r="L34" s="44"/>
    </row>
    <row r="35" spans="2:12" ht="15" customHeight="1" x14ac:dyDescent="0.25"/>
    <row r="36" spans="2:12" ht="15" customHeight="1" x14ac:dyDescent="0.25"/>
    <row r="66" spans="24:24" ht="15.75" x14ac:dyDescent="0.25">
      <c r="X66" s="20"/>
    </row>
  </sheetData>
  <mergeCells count="11">
    <mergeCell ref="B2:L2"/>
    <mergeCell ref="B30:C30"/>
    <mergeCell ref="B32:L32"/>
    <mergeCell ref="B33:L33"/>
    <mergeCell ref="B34:L34"/>
    <mergeCell ref="B3:B4"/>
    <mergeCell ref="D3:F3"/>
    <mergeCell ref="J3:L3"/>
    <mergeCell ref="C3:C4"/>
    <mergeCell ref="B31:L31"/>
    <mergeCell ref="G3:I3"/>
  </mergeCells>
  <printOptions horizontalCentered="1"/>
  <pageMargins left="0.70866141732283472" right="0.70866141732283472" top="0.74803149606299213" bottom="0.74803149606299213" header="0.31496062992125984" footer="0.31496062992125984"/>
  <pageSetup paperSize="9" scale="63" orientation="portrait" r:id="rId1"/>
  <rowBreaks count="2" manualBreakCount="2">
    <brk id="34" max="16383" man="1"/>
    <brk id="8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1.2.Tablo</vt:lpstr>
    </vt:vector>
  </TitlesOfParts>
  <Company>Dsi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Semra Sezer</dc:creator>
  <cp:lastModifiedBy>Taylan Sarıaltın</cp:lastModifiedBy>
  <cp:lastPrinted>2015-12-15T08:11:12Z</cp:lastPrinted>
  <dcterms:created xsi:type="dcterms:W3CDTF">2014-09-24T06:34:30Z</dcterms:created>
  <dcterms:modified xsi:type="dcterms:W3CDTF">2018-12-10T08:16:48Z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