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ylans\Desktop\RİP 2017 çalışma Yarım Kalanlar Var Temmuz 2017\2017 Rip Son\"/>
    </mc:Choice>
  </mc:AlternateContent>
  <bookViews>
    <workbookView xWindow="480" yWindow="120" windowWidth="27960" windowHeight="12585"/>
  </bookViews>
  <sheets>
    <sheet name="2.2.7.Tablo" sheetId="2" r:id="rId1"/>
    <sheet name="Sayfa1" sheetId="3" state="hidden" r:id="rId2"/>
  </sheets>
  <calcPr calcId="152511" iterate="1" iterateCount="1"/>
</workbook>
</file>

<file path=xl/calcChain.xml><?xml version="1.0" encoding="utf-8"?>
<calcChain xmlns="http://schemas.openxmlformats.org/spreadsheetml/2006/main">
  <c r="G85" i="3" l="1"/>
  <c r="D85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4" i="3"/>
  <c r="I6" i="2" l="1"/>
  <c r="H6" i="2"/>
  <c r="C85" i="3" l="1"/>
  <c r="E85" i="3"/>
  <c r="F85" i="3"/>
  <c r="B85" i="3"/>
  <c r="E30" i="2" l="1"/>
  <c r="D13" i="2"/>
  <c r="E6" i="2"/>
  <c r="D6" i="2"/>
  <c r="K6" i="2" l="1"/>
  <c r="G6" i="2"/>
  <c r="F6" i="2"/>
  <c r="J6" i="2"/>
</calcChain>
</file>

<file path=xl/sharedStrings.xml><?xml version="1.0" encoding="utf-8"?>
<sst xmlns="http://schemas.openxmlformats.org/spreadsheetml/2006/main" count="356" uniqueCount="172">
  <si>
    <t xml:space="preserve">Taşkın Koruma Tesisi </t>
  </si>
  <si>
    <t xml:space="preserve">İBBS(1) - 3. Düzey         </t>
  </si>
  <si>
    <t>Sayı (Adet)</t>
  </si>
  <si>
    <t>Koruma Alanı (ha)</t>
  </si>
  <si>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</si>
  <si>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</si>
  <si>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</si>
  <si>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</si>
  <si>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</si>
  <si>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</si>
  <si>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</si>
  <si>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</si>
  <si>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</si>
  <si>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</si>
  <si>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</si>
  <si>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</si>
  <si>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</si>
  <si>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</si>
  <si>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</si>
  <si>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</si>
  <si>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</si>
  <si>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</si>
  <si>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</si>
  <si>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</si>
  <si>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</si>
  <si>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</si>
  <si>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</si>
  <si>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</si>
  <si>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</si>
  <si>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</si>
  <si>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</si>
  <si>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</si>
  <si>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</si>
  <si>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</si>
  <si>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</si>
  <si>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</si>
  <si>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</si>
  <si>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</si>
  <si>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</si>
  <si>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</si>
  <si>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</si>
  <si>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</si>
  <si>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</si>
  <si>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</si>
  <si>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</si>
  <si>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</si>
  <si>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</si>
  <si>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</si>
  <si>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</si>
  <si>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</si>
  <si>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</si>
  <si>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</si>
  <si>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</si>
  <si>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</si>
  <si>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</si>
  <si>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</si>
  <si>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</si>
  <si>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</si>
  <si>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</si>
  <si>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</si>
  <si>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</si>
  <si>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</si>
  <si>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</si>
  <si>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</si>
  <si>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</si>
  <si>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</si>
  <si>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</si>
  <si>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</si>
  <si>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</si>
  <si>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</si>
  <si>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</si>
  <si>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</si>
  <si>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</si>
  <si>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</si>
  <si>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</si>
  <si>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</si>
  <si>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</si>
  <si>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</si>
  <si>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</si>
  <si>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</si>
  <si>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</si>
  <si>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</si>
  <si>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</si>
  <si>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</si>
  <si>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</si>
  <si>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</si>
  <si>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</si>
  <si>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</si>
  <si>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</si>
  <si>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</si>
  <si>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</si>
  <si>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</si>
  <si>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</si>
  <si>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</si>
  <si>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</si>
  <si>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</si>
  <si>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</si>
  <si>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</si>
  <si>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</si>
  <si>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</si>
  <si>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</si>
  <si>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</si>
  <si>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</si>
  <si>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</si>
  <si>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</si>
  <si>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</si>
  <si>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</si>
  <si>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</si>
  <si>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</si>
  <si>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</si>
  <si>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</si>
  <si>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</si>
  <si>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</si>
  <si>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</si>
  <si>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</si>
  <si>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</si>
  <si>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</si>
  <si>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</si>
  <si>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</si>
  <si>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</si>
  <si>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</si>
  <si>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</si>
  <si>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</si>
  <si>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</si>
  <si>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</si>
  <si>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</si>
  <si>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</si>
  <si>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</si>
  <si>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</si>
  <si>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</si>
  <si>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</si>
  <si>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</si>
  <si>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</si>
  <si>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</si>
  <si>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</si>
  <si>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</si>
  <si>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</si>
  <si>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</si>
  <si>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</si>
  <si>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</si>
  <si>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</si>
  <si>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</si>
  <si>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</si>
  <si>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</si>
  <si>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</si>
  <si>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</si>
  <si>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</si>
  <si>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</si>
  <si>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</si>
  <si>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</si>
  <si>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</si>
  <si>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</si>
  <si>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</si>
  <si>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</si>
  <si>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</si>
  <si>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</si>
  <si>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</si>
  <si>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</si>
  <si>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</si>
  <si>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</si>
  <si>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</si>
  <si>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</si>
  <si>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</si>
  <si>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</si>
  <si>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</si>
  <si>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</si>
  <si>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</si>
  <si>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</si>
  <si>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Sınıflaması.</t>
  </si>
  <si>
    <t>İller</t>
  </si>
  <si>
    <t>2.2.7 İllere Göre İşletmedeki Taşkın Koruma Tesisleri, 2013-2016</t>
  </si>
  <si>
    <t>Sayı 
(Adet)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</si>
</sst>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.5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65">
    <xf numFmtId="0" fontId="0" fillId="0" borderId="0" xfId="0"/>
    <xf numFmtId="0" fontId="8" fillId="0" borderId="12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4" fillId="0" borderId="7" xfId="0" applyFont="1" applyFill="1" applyBorder="1"/>
    <xf numFmtId="3" fontId="4" fillId="0" borderId="7" xfId="0" applyNumberFormat="1" applyFont="1" applyFill="1" applyBorder="1"/>
    <xf numFmtId="3" fontId="4" fillId="0" borderId="1" xfId="0" applyNumberFormat="1" applyFont="1" applyFill="1" applyBorder="1"/>
    <xf numFmtId="3" fontId="0" fillId="0" borderId="0" xfId="0" applyNumberFormat="1"/>
    <xf numFmtId="0" fontId="4" fillId="0" borderId="1" xfId="0" applyFont="1" applyFill="1" applyBorder="1"/>
    <xf numFmtId="3" fontId="0" fillId="0" borderId="1" xfId="0" applyNumberFormat="1" applyFill="1" applyBorder="1"/>
    <xf numFmtId="0" fontId="4" fillId="0" borderId="4" xfId="0" applyFont="1" applyFill="1" applyBorder="1"/>
    <xf numFmtId="3" fontId="0" fillId="0" borderId="4" xfId="0" applyNumberFormat="1" applyFill="1" applyBorder="1"/>
    <xf numFmtId="0" fontId="0" fillId="0" borderId="0" xfId="0" applyFill="1"/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0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3" xfId="4" applyFont="1" applyFill="1" applyBorder="1" applyAlignment="1">
      <alignment horizontal="center" vertical="center" wrapText="1"/>
    </xf>
    <xf numFmtId="0" fontId="8" fillId="0" borderId="26" xfId="4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6" xfId="0" applyFont="1" applyFill="1" applyBorder="1"/>
    <xf numFmtId="3" fontId="0" fillId="0" borderId="0" xfId="0" applyNumberFormat="1" applyFill="1"/>
    <xf numFmtId="0" fontId="5" fillId="0" borderId="2" xfId="0" applyFont="1" applyFill="1" applyBorder="1"/>
    <xf numFmtId="0" fontId="12" fillId="0" borderId="0" xfId="4" applyFont="1" applyFill="1" applyBorder="1" applyAlignment="1">
      <alignment vertical="center"/>
    </xf>
    <xf numFmtId="164" fontId="0" fillId="0" borderId="0" xfId="0" applyNumberFormat="1" applyFill="1"/>
    <xf numFmtId="0" fontId="5" fillId="0" borderId="3" xfId="0" applyFont="1" applyFill="1" applyBorder="1"/>
    <xf numFmtId="0" fontId="9" fillId="0" borderId="0" xfId="0" applyFont="1" applyFill="1"/>
    <xf numFmtId="0" fontId="5" fillId="0" borderId="0" xfId="0" applyFont="1" applyFill="1" applyBorder="1"/>
    <xf numFmtId="0" fontId="11" fillId="0" borderId="0" xfId="0" applyFont="1" applyFill="1" applyBorder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3" fontId="0" fillId="0" borderId="9" xfId="0" applyNumberFormat="1" applyFill="1" applyBorder="1"/>
    <xf numFmtId="3" fontId="0" fillId="0" borderId="27" xfId="0" applyNumberFormat="1" applyFill="1" applyBorder="1"/>
    <xf numFmtId="3" fontId="4" fillId="0" borderId="23" xfId="0" applyNumberFormat="1" applyFont="1" applyFill="1" applyBorder="1"/>
    <xf numFmtId="3" fontId="0" fillId="0" borderId="23" xfId="0" applyNumberFormat="1" applyFill="1" applyBorder="1"/>
    <xf numFmtId="3" fontId="0" fillId="0" borderId="26" xfId="0" applyNumberFormat="1" applyFill="1" applyBorder="1"/>
    <xf numFmtId="0" fontId="8" fillId="0" borderId="28" xfId="4" applyFont="1" applyFill="1" applyBorder="1" applyAlignment="1">
      <alignment horizontal="center" vertical="center" wrapText="1"/>
    </xf>
    <xf numFmtId="0" fontId="8" fillId="0" borderId="29" xfId="4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30" xfId="0" applyNumberForma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4" fillId="0" borderId="33" xfId="0" applyNumberFormat="1" applyFont="1" applyFill="1" applyBorder="1"/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5">
    <cellStyle name="Normal" xfId="0" builtinId="0"/>
    <cellStyle name="Normal 2" xfId="2"/>
    <cellStyle name="Normal 3" xfId="4"/>
    <cellStyle name="Normal 4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2015-2016</a:t>
            </a: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Sayfa1!$C$3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Sayfa1!$C$4:$C$84</c:f>
              <c:numCache>
                <c:formatCode>#,##0</c:formatCode>
                <c:ptCount val="81"/>
                <c:pt idx="0">
                  <c:v>23</c:v>
                </c:pt>
                <c:pt idx="1">
                  <c:v>113</c:v>
                </c:pt>
                <c:pt idx="2">
                  <c:v>204</c:v>
                </c:pt>
                <c:pt idx="3">
                  <c:v>82</c:v>
                </c:pt>
                <c:pt idx="4">
                  <c:v>103</c:v>
                </c:pt>
                <c:pt idx="5">
                  <c:v>136</c:v>
                </c:pt>
                <c:pt idx="6">
                  <c:v>185</c:v>
                </c:pt>
                <c:pt idx="7">
                  <c:v>133</c:v>
                </c:pt>
                <c:pt idx="8">
                  <c:v>111</c:v>
                </c:pt>
                <c:pt idx="9">
                  <c:v>110</c:v>
                </c:pt>
                <c:pt idx="10">
                  <c:v>116</c:v>
                </c:pt>
                <c:pt idx="11">
                  <c:v>168</c:v>
                </c:pt>
                <c:pt idx="12">
                  <c:v>139</c:v>
                </c:pt>
                <c:pt idx="13">
                  <c:v>41</c:v>
                </c:pt>
                <c:pt idx="14">
                  <c:v>214</c:v>
                </c:pt>
                <c:pt idx="15">
                  <c:v>95</c:v>
                </c:pt>
                <c:pt idx="16">
                  <c:v>50</c:v>
                </c:pt>
                <c:pt idx="17">
                  <c:v>91</c:v>
                </c:pt>
                <c:pt idx="18">
                  <c:v>105</c:v>
                </c:pt>
                <c:pt idx="19">
                  <c:v>73</c:v>
                </c:pt>
                <c:pt idx="20">
                  <c:v>106</c:v>
                </c:pt>
                <c:pt idx="21">
                  <c:v>36</c:v>
                </c:pt>
                <c:pt idx="22">
                  <c:v>208</c:v>
                </c:pt>
                <c:pt idx="23">
                  <c:v>152</c:v>
                </c:pt>
                <c:pt idx="24">
                  <c:v>15</c:v>
                </c:pt>
                <c:pt idx="25">
                  <c:v>131</c:v>
                </c:pt>
                <c:pt idx="26">
                  <c:v>143</c:v>
                </c:pt>
                <c:pt idx="27">
                  <c:v>96</c:v>
                </c:pt>
                <c:pt idx="28">
                  <c:v>78</c:v>
                </c:pt>
                <c:pt idx="29">
                  <c:v>51</c:v>
                </c:pt>
                <c:pt idx="30">
                  <c:v>83</c:v>
                </c:pt>
                <c:pt idx="31">
                  <c:v>96</c:v>
                </c:pt>
                <c:pt idx="32">
                  <c:v>41</c:v>
                </c:pt>
                <c:pt idx="33">
                  <c:v>86</c:v>
                </c:pt>
                <c:pt idx="34">
                  <c:v>20</c:v>
                </c:pt>
                <c:pt idx="35">
                  <c:v>35</c:v>
                </c:pt>
                <c:pt idx="36">
                  <c:v>41</c:v>
                </c:pt>
                <c:pt idx="37">
                  <c:v>34</c:v>
                </c:pt>
                <c:pt idx="38">
                  <c:v>135</c:v>
                </c:pt>
                <c:pt idx="39">
                  <c:v>187</c:v>
                </c:pt>
                <c:pt idx="40">
                  <c:v>90</c:v>
                </c:pt>
                <c:pt idx="41">
                  <c:v>69</c:v>
                </c:pt>
                <c:pt idx="42">
                  <c:v>42</c:v>
                </c:pt>
                <c:pt idx="43">
                  <c:v>35</c:v>
                </c:pt>
                <c:pt idx="44">
                  <c:v>123</c:v>
                </c:pt>
                <c:pt idx="45">
                  <c:v>107</c:v>
                </c:pt>
                <c:pt idx="46">
                  <c:v>38</c:v>
                </c:pt>
                <c:pt idx="47">
                  <c:v>99</c:v>
                </c:pt>
                <c:pt idx="48">
                  <c:v>144</c:v>
                </c:pt>
                <c:pt idx="49">
                  <c:v>181</c:v>
                </c:pt>
                <c:pt idx="50">
                  <c:v>122</c:v>
                </c:pt>
                <c:pt idx="51">
                  <c:v>156</c:v>
                </c:pt>
                <c:pt idx="52">
                  <c:v>60</c:v>
                </c:pt>
                <c:pt idx="53">
                  <c:v>90</c:v>
                </c:pt>
                <c:pt idx="54">
                  <c:v>89</c:v>
                </c:pt>
                <c:pt idx="55">
                  <c:v>103</c:v>
                </c:pt>
                <c:pt idx="56">
                  <c:v>79</c:v>
                </c:pt>
                <c:pt idx="57">
                  <c:v>328</c:v>
                </c:pt>
                <c:pt idx="58">
                  <c:v>135</c:v>
                </c:pt>
                <c:pt idx="59">
                  <c:v>80</c:v>
                </c:pt>
                <c:pt idx="60">
                  <c:v>87</c:v>
                </c:pt>
                <c:pt idx="61">
                  <c:v>64</c:v>
                </c:pt>
                <c:pt idx="62">
                  <c:v>16</c:v>
                </c:pt>
                <c:pt idx="63">
                  <c:v>26</c:v>
                </c:pt>
                <c:pt idx="64">
                  <c:v>102</c:v>
                </c:pt>
                <c:pt idx="65">
                  <c:v>87</c:v>
                </c:pt>
                <c:pt idx="66">
                  <c:v>95</c:v>
                </c:pt>
                <c:pt idx="67">
                  <c:v>77</c:v>
                </c:pt>
                <c:pt idx="68">
                  <c:v>116</c:v>
                </c:pt>
                <c:pt idx="69">
                  <c:v>65</c:v>
                </c:pt>
                <c:pt idx="70">
                  <c:v>40</c:v>
                </c:pt>
                <c:pt idx="71">
                  <c:v>15</c:v>
                </c:pt>
                <c:pt idx="72">
                  <c:v>44</c:v>
                </c:pt>
                <c:pt idx="73">
                  <c:v>49</c:v>
                </c:pt>
                <c:pt idx="74">
                  <c:v>5</c:v>
                </c:pt>
                <c:pt idx="75">
                  <c:v>9</c:v>
                </c:pt>
                <c:pt idx="76">
                  <c:v>87</c:v>
                </c:pt>
                <c:pt idx="77">
                  <c:v>30</c:v>
                </c:pt>
                <c:pt idx="78">
                  <c:v>24</c:v>
                </c:pt>
                <c:pt idx="79">
                  <c:v>17</c:v>
                </c:pt>
                <c:pt idx="80">
                  <c:v>29</c:v>
                </c:pt>
              </c:numCache>
            </c:numRef>
          </c:val>
        </c:ser>
        <c:ser>
          <c:idx val="1"/>
          <c:order val="1"/>
          <c:tx>
            <c:strRef>
              <c:f>Sayfa1!$D$3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Sayfa1!$D$4:$D$84</c:f>
              <c:numCache>
                <c:formatCode>#,##0</c:formatCode>
                <c:ptCount val="81"/>
                <c:pt idx="0">
                  <c:v>23</c:v>
                </c:pt>
                <c:pt idx="1">
                  <c:v>117</c:v>
                </c:pt>
                <c:pt idx="2">
                  <c:v>237</c:v>
                </c:pt>
                <c:pt idx="3">
                  <c:v>101</c:v>
                </c:pt>
                <c:pt idx="4">
                  <c:v>104</c:v>
                </c:pt>
                <c:pt idx="5">
                  <c:v>135</c:v>
                </c:pt>
                <c:pt idx="6">
                  <c:v>203</c:v>
                </c:pt>
                <c:pt idx="7">
                  <c:v>134</c:v>
                </c:pt>
                <c:pt idx="8">
                  <c:v>114</c:v>
                </c:pt>
                <c:pt idx="9">
                  <c:v>110</c:v>
                </c:pt>
                <c:pt idx="10">
                  <c:v>138</c:v>
                </c:pt>
                <c:pt idx="11">
                  <c:v>201</c:v>
                </c:pt>
                <c:pt idx="12">
                  <c:v>153</c:v>
                </c:pt>
                <c:pt idx="13">
                  <c:v>47</c:v>
                </c:pt>
                <c:pt idx="14">
                  <c:v>214</c:v>
                </c:pt>
                <c:pt idx="15">
                  <c:v>94</c:v>
                </c:pt>
                <c:pt idx="16">
                  <c:v>51</c:v>
                </c:pt>
                <c:pt idx="17">
                  <c:v>96</c:v>
                </c:pt>
                <c:pt idx="18">
                  <c:v>106</c:v>
                </c:pt>
                <c:pt idx="19">
                  <c:v>72</c:v>
                </c:pt>
                <c:pt idx="20">
                  <c:v>104</c:v>
                </c:pt>
                <c:pt idx="21">
                  <c:v>31</c:v>
                </c:pt>
                <c:pt idx="22">
                  <c:v>213</c:v>
                </c:pt>
                <c:pt idx="23">
                  <c:v>164</c:v>
                </c:pt>
                <c:pt idx="24">
                  <c:v>15</c:v>
                </c:pt>
                <c:pt idx="25">
                  <c:v>129</c:v>
                </c:pt>
                <c:pt idx="26">
                  <c:v>147</c:v>
                </c:pt>
                <c:pt idx="27">
                  <c:v>103</c:v>
                </c:pt>
                <c:pt idx="28">
                  <c:v>76</c:v>
                </c:pt>
                <c:pt idx="29">
                  <c:v>53</c:v>
                </c:pt>
                <c:pt idx="30">
                  <c:v>85</c:v>
                </c:pt>
                <c:pt idx="31">
                  <c:v>95</c:v>
                </c:pt>
                <c:pt idx="32">
                  <c:v>46</c:v>
                </c:pt>
                <c:pt idx="33">
                  <c:v>86</c:v>
                </c:pt>
                <c:pt idx="34">
                  <c:v>19</c:v>
                </c:pt>
                <c:pt idx="35">
                  <c:v>37</c:v>
                </c:pt>
                <c:pt idx="36">
                  <c:v>43</c:v>
                </c:pt>
                <c:pt idx="37">
                  <c:v>36</c:v>
                </c:pt>
                <c:pt idx="38">
                  <c:v>137</c:v>
                </c:pt>
                <c:pt idx="39">
                  <c:v>200</c:v>
                </c:pt>
                <c:pt idx="40">
                  <c:v>91</c:v>
                </c:pt>
                <c:pt idx="41">
                  <c:v>76</c:v>
                </c:pt>
                <c:pt idx="42">
                  <c:v>47</c:v>
                </c:pt>
                <c:pt idx="43">
                  <c:v>37</c:v>
                </c:pt>
                <c:pt idx="44">
                  <c:v>134</c:v>
                </c:pt>
                <c:pt idx="45">
                  <c:v>107</c:v>
                </c:pt>
                <c:pt idx="46">
                  <c:v>41</c:v>
                </c:pt>
                <c:pt idx="47">
                  <c:v>99</c:v>
                </c:pt>
                <c:pt idx="48">
                  <c:v>145</c:v>
                </c:pt>
                <c:pt idx="49">
                  <c:v>179</c:v>
                </c:pt>
                <c:pt idx="50">
                  <c:v>123</c:v>
                </c:pt>
                <c:pt idx="51">
                  <c:v>156</c:v>
                </c:pt>
                <c:pt idx="52">
                  <c:v>62</c:v>
                </c:pt>
                <c:pt idx="53">
                  <c:v>91</c:v>
                </c:pt>
                <c:pt idx="54">
                  <c:v>89</c:v>
                </c:pt>
                <c:pt idx="55">
                  <c:v>111</c:v>
                </c:pt>
                <c:pt idx="56">
                  <c:v>81</c:v>
                </c:pt>
                <c:pt idx="57">
                  <c:v>348</c:v>
                </c:pt>
                <c:pt idx="58">
                  <c:v>136</c:v>
                </c:pt>
                <c:pt idx="59">
                  <c:v>82</c:v>
                </c:pt>
                <c:pt idx="60">
                  <c:v>92</c:v>
                </c:pt>
                <c:pt idx="61">
                  <c:v>70</c:v>
                </c:pt>
                <c:pt idx="62">
                  <c:v>21</c:v>
                </c:pt>
                <c:pt idx="63">
                  <c:v>26</c:v>
                </c:pt>
                <c:pt idx="64">
                  <c:v>107</c:v>
                </c:pt>
                <c:pt idx="65">
                  <c:v>88</c:v>
                </c:pt>
                <c:pt idx="66">
                  <c:v>95</c:v>
                </c:pt>
                <c:pt idx="67">
                  <c:v>83</c:v>
                </c:pt>
                <c:pt idx="68">
                  <c:v>113</c:v>
                </c:pt>
                <c:pt idx="69">
                  <c:v>67</c:v>
                </c:pt>
                <c:pt idx="70">
                  <c:v>42</c:v>
                </c:pt>
                <c:pt idx="71">
                  <c:v>15</c:v>
                </c:pt>
                <c:pt idx="72">
                  <c:v>47</c:v>
                </c:pt>
                <c:pt idx="73">
                  <c:v>50</c:v>
                </c:pt>
                <c:pt idx="74">
                  <c:v>5</c:v>
                </c:pt>
                <c:pt idx="75">
                  <c:v>11</c:v>
                </c:pt>
                <c:pt idx="76">
                  <c:v>89</c:v>
                </c:pt>
                <c:pt idx="77">
                  <c:v>48</c:v>
                </c:pt>
                <c:pt idx="78">
                  <c:v>24</c:v>
                </c:pt>
                <c:pt idx="79">
                  <c:v>33</c:v>
                </c:pt>
                <c:pt idx="8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97423552"/>
        <c:axId val="397406752"/>
      </c:barChart>
      <c:catAx>
        <c:axId val="39742355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97406752"/>
        <c:crosses val="autoZero"/>
        <c:auto val="1"/>
        <c:lblAlgn val="ctr"/>
        <c:lblOffset val="100"/>
        <c:noMultiLvlLbl val="0"/>
      </c:catAx>
      <c:valAx>
        <c:axId val="39740675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974235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100" b="1">
                <a:solidFill>
                  <a:srgbClr val="FF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30761388049614036"/>
          <c:y val="7.5110890945626924E-2"/>
          <c:w val="0.38144468871225501"/>
          <c:h val="3.9197116123625871E-2"/>
        </c:manualLayout>
      </c:layout>
      <c:overlay val="0"/>
      <c:txPr>
        <a:bodyPr/>
        <a:lstStyle/>
        <a:p>
          <a:pPr>
            <a:defRPr sz="11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2.2.7.Toplam</a:t>
            </a:r>
            <a:r>
              <a:rPr lang="tr-TR" baseline="0"/>
              <a:t> Taşkın Tesisleri , Adet</a:t>
            </a:r>
            <a:r>
              <a:rPr lang="tr-TR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Sayfa1!$I$3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Sayfa1!$J$2:$L$2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Sayfa1!$J$3:$L$3</c:f>
              <c:numCache>
                <c:formatCode>General</c:formatCode>
                <c:ptCount val="3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27771216"/>
        <c:axId val="327771776"/>
      </c:barChart>
      <c:catAx>
        <c:axId val="32777121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27771776"/>
        <c:crosses val="autoZero"/>
        <c:auto val="1"/>
        <c:lblAlgn val="ctr"/>
        <c:lblOffset val="100"/>
        <c:noMultiLvlLbl val="0"/>
      </c:catAx>
      <c:valAx>
        <c:axId val="32777177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2777121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2.2.7.Toplam Taşkın Tesisleri , ha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Sayfa1!$Q$3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Sayfa1!$R$2:$T$2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Sayfa1!$R$3:$T$3</c:f>
              <c:numCache>
                <c:formatCode>General</c:formatCode>
                <c:ptCount val="3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27774576"/>
        <c:axId val="327775136"/>
      </c:barChart>
      <c:catAx>
        <c:axId val="32777457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27775136"/>
        <c:crosses val="autoZero"/>
        <c:auto val="1"/>
        <c:lblAlgn val="ctr"/>
        <c:lblOffset val="100"/>
        <c:noMultiLvlLbl val="0"/>
      </c:catAx>
      <c:valAx>
        <c:axId val="32777513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2777457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2.2.7.İllere Göre İşletmedeki Taşkın Koruma Tesisleri, Ha 2015-2016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300598017956161E-2"/>
          <c:y val="0.15613681497172255"/>
          <c:w val="0.95755859249482334"/>
          <c:h val="0.659108620054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Sayfa1!$F$3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600</c:v>
                </c:pt>
                <c:pt idx="1">
                  <c:v>16128.4</c:v>
                </c:pt>
                <c:pt idx="2">
                  <c:v>58568</c:v>
                </c:pt>
                <c:pt idx="3">
                  <c:v>10190</c:v>
                </c:pt>
                <c:pt idx="4">
                  <c:v>39832</c:v>
                </c:pt>
                <c:pt idx="5">
                  <c:v>16672</c:v>
                </c:pt>
                <c:pt idx="6">
                  <c:v>55689</c:v>
                </c:pt>
                <c:pt idx="7">
                  <c:v>34117</c:v>
                </c:pt>
                <c:pt idx="8">
                  <c:v>10005</c:v>
                </c:pt>
                <c:pt idx="9">
                  <c:v>29895</c:v>
                </c:pt>
                <c:pt idx="10">
                  <c:v>82608</c:v>
                </c:pt>
                <c:pt idx="11">
                  <c:v>37717</c:v>
                </c:pt>
                <c:pt idx="12">
                  <c:v>10004</c:v>
                </c:pt>
                <c:pt idx="13">
                  <c:v>4065</c:v>
                </c:pt>
                <c:pt idx="14">
                  <c:v>15532.5</c:v>
                </c:pt>
                <c:pt idx="15">
                  <c:v>36904.5</c:v>
                </c:pt>
                <c:pt idx="16">
                  <c:v>2809.5</c:v>
                </c:pt>
                <c:pt idx="17">
                  <c:v>10039</c:v>
                </c:pt>
                <c:pt idx="18">
                  <c:v>16122.5</c:v>
                </c:pt>
                <c:pt idx="19">
                  <c:v>4113</c:v>
                </c:pt>
                <c:pt idx="20">
                  <c:v>3825</c:v>
                </c:pt>
                <c:pt idx="21">
                  <c:v>3947</c:v>
                </c:pt>
                <c:pt idx="22">
                  <c:v>6541.3</c:v>
                </c:pt>
                <c:pt idx="23">
                  <c:v>210622</c:v>
                </c:pt>
                <c:pt idx="24">
                  <c:v>17568</c:v>
                </c:pt>
                <c:pt idx="25">
                  <c:v>48369.5</c:v>
                </c:pt>
                <c:pt idx="26">
                  <c:v>16467</c:v>
                </c:pt>
                <c:pt idx="27">
                  <c:v>24159</c:v>
                </c:pt>
                <c:pt idx="28">
                  <c:v>133968</c:v>
                </c:pt>
                <c:pt idx="29">
                  <c:v>35148.5</c:v>
                </c:pt>
                <c:pt idx="30">
                  <c:v>14915</c:v>
                </c:pt>
                <c:pt idx="31">
                  <c:v>18042.5</c:v>
                </c:pt>
                <c:pt idx="32">
                  <c:v>149732</c:v>
                </c:pt>
                <c:pt idx="33">
                  <c:v>3151</c:v>
                </c:pt>
                <c:pt idx="34">
                  <c:v>9104</c:v>
                </c:pt>
                <c:pt idx="35">
                  <c:v>5138</c:v>
                </c:pt>
                <c:pt idx="36">
                  <c:v>1894</c:v>
                </c:pt>
                <c:pt idx="37">
                  <c:v>2128</c:v>
                </c:pt>
                <c:pt idx="38">
                  <c:v>8868</c:v>
                </c:pt>
                <c:pt idx="39">
                  <c:v>7605</c:v>
                </c:pt>
                <c:pt idx="40">
                  <c:v>5979</c:v>
                </c:pt>
                <c:pt idx="41">
                  <c:v>575</c:v>
                </c:pt>
                <c:pt idx="42">
                  <c:v>79</c:v>
                </c:pt>
                <c:pt idx="43">
                  <c:v>52</c:v>
                </c:pt>
                <c:pt idx="44">
                  <c:v>5098</c:v>
                </c:pt>
                <c:pt idx="45">
                  <c:v>1257.56</c:v>
                </c:pt>
                <c:pt idx="46">
                  <c:v>680</c:v>
                </c:pt>
                <c:pt idx="47">
                  <c:v>54122.8</c:v>
                </c:pt>
                <c:pt idx="48">
                  <c:v>11515</c:v>
                </c:pt>
                <c:pt idx="49">
                  <c:v>4893.8</c:v>
                </c:pt>
                <c:pt idx="50">
                  <c:v>2049</c:v>
                </c:pt>
                <c:pt idx="51">
                  <c:v>2619</c:v>
                </c:pt>
                <c:pt idx="52">
                  <c:v>23.5</c:v>
                </c:pt>
                <c:pt idx="53">
                  <c:v>4010</c:v>
                </c:pt>
                <c:pt idx="54">
                  <c:v>1304</c:v>
                </c:pt>
                <c:pt idx="55">
                  <c:v>511.9</c:v>
                </c:pt>
                <c:pt idx="56">
                  <c:v>915.5</c:v>
                </c:pt>
                <c:pt idx="57">
                  <c:v>9040</c:v>
                </c:pt>
                <c:pt idx="58">
                  <c:v>4669.8</c:v>
                </c:pt>
                <c:pt idx="59">
                  <c:v>1785.5</c:v>
                </c:pt>
                <c:pt idx="60">
                  <c:v>1866</c:v>
                </c:pt>
                <c:pt idx="61">
                  <c:v>757</c:v>
                </c:pt>
                <c:pt idx="62">
                  <c:v>70736</c:v>
                </c:pt>
                <c:pt idx="63">
                  <c:v>184</c:v>
                </c:pt>
                <c:pt idx="64">
                  <c:v>1006.5</c:v>
                </c:pt>
                <c:pt idx="65">
                  <c:v>3680</c:v>
                </c:pt>
                <c:pt idx="66">
                  <c:v>8674.5</c:v>
                </c:pt>
                <c:pt idx="67">
                  <c:v>1188</c:v>
                </c:pt>
                <c:pt idx="68">
                  <c:v>230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5580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42</c:v>
                </c:pt>
              </c:numCache>
            </c:numRef>
          </c:val>
        </c:ser>
        <c:ser>
          <c:idx val="1"/>
          <c:order val="1"/>
          <c:tx>
            <c:strRef>
              <c:f>Sayfa1!$G$3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Sayfa1!$G$4:$G$84</c:f>
              <c:numCache>
                <c:formatCode>#,##0</c:formatCode>
                <c:ptCount val="81"/>
                <c:pt idx="0">
                  <c:v>600</c:v>
                </c:pt>
                <c:pt idx="1">
                  <c:v>16744</c:v>
                </c:pt>
                <c:pt idx="2">
                  <c:v>59378</c:v>
                </c:pt>
                <c:pt idx="3">
                  <c:v>10756</c:v>
                </c:pt>
                <c:pt idx="4">
                  <c:v>39832</c:v>
                </c:pt>
                <c:pt idx="5">
                  <c:v>16672</c:v>
                </c:pt>
                <c:pt idx="6">
                  <c:v>72138</c:v>
                </c:pt>
                <c:pt idx="7">
                  <c:v>34117</c:v>
                </c:pt>
                <c:pt idx="8">
                  <c:v>10103</c:v>
                </c:pt>
                <c:pt idx="9">
                  <c:v>30195</c:v>
                </c:pt>
                <c:pt idx="10">
                  <c:v>49401</c:v>
                </c:pt>
                <c:pt idx="11">
                  <c:v>37669</c:v>
                </c:pt>
                <c:pt idx="12">
                  <c:v>16775</c:v>
                </c:pt>
                <c:pt idx="13">
                  <c:v>20823</c:v>
                </c:pt>
                <c:pt idx="14">
                  <c:v>15540</c:v>
                </c:pt>
                <c:pt idx="15">
                  <c:v>16741</c:v>
                </c:pt>
                <c:pt idx="16">
                  <c:v>9107</c:v>
                </c:pt>
                <c:pt idx="17">
                  <c:v>10381</c:v>
                </c:pt>
                <c:pt idx="18">
                  <c:v>23219</c:v>
                </c:pt>
                <c:pt idx="19">
                  <c:v>4113</c:v>
                </c:pt>
                <c:pt idx="20">
                  <c:v>3825</c:v>
                </c:pt>
                <c:pt idx="21">
                  <c:v>3598</c:v>
                </c:pt>
                <c:pt idx="22">
                  <c:v>6541</c:v>
                </c:pt>
                <c:pt idx="23">
                  <c:v>210777</c:v>
                </c:pt>
                <c:pt idx="24">
                  <c:v>17568</c:v>
                </c:pt>
                <c:pt idx="25">
                  <c:v>48355</c:v>
                </c:pt>
                <c:pt idx="26">
                  <c:v>21677</c:v>
                </c:pt>
                <c:pt idx="27">
                  <c:v>24259</c:v>
                </c:pt>
                <c:pt idx="28">
                  <c:v>245285</c:v>
                </c:pt>
                <c:pt idx="29">
                  <c:v>36500</c:v>
                </c:pt>
                <c:pt idx="30">
                  <c:v>16145</c:v>
                </c:pt>
                <c:pt idx="31">
                  <c:v>18143</c:v>
                </c:pt>
                <c:pt idx="32">
                  <c:v>35832</c:v>
                </c:pt>
                <c:pt idx="33">
                  <c:v>3151</c:v>
                </c:pt>
                <c:pt idx="34">
                  <c:v>8989</c:v>
                </c:pt>
                <c:pt idx="35">
                  <c:v>5360</c:v>
                </c:pt>
                <c:pt idx="36">
                  <c:v>1894</c:v>
                </c:pt>
                <c:pt idx="37">
                  <c:v>2144</c:v>
                </c:pt>
                <c:pt idx="38">
                  <c:v>8996</c:v>
                </c:pt>
                <c:pt idx="39">
                  <c:v>7605</c:v>
                </c:pt>
                <c:pt idx="40">
                  <c:v>5988</c:v>
                </c:pt>
                <c:pt idx="41">
                  <c:v>638</c:v>
                </c:pt>
                <c:pt idx="42">
                  <c:v>116</c:v>
                </c:pt>
                <c:pt idx="43">
                  <c:v>145</c:v>
                </c:pt>
                <c:pt idx="44">
                  <c:v>5254</c:v>
                </c:pt>
                <c:pt idx="45">
                  <c:v>1278</c:v>
                </c:pt>
                <c:pt idx="46">
                  <c:v>680</c:v>
                </c:pt>
                <c:pt idx="47">
                  <c:v>54123</c:v>
                </c:pt>
                <c:pt idx="48">
                  <c:v>11515</c:v>
                </c:pt>
                <c:pt idx="49">
                  <c:v>4894</c:v>
                </c:pt>
                <c:pt idx="50">
                  <c:v>2069</c:v>
                </c:pt>
                <c:pt idx="51">
                  <c:v>2619</c:v>
                </c:pt>
                <c:pt idx="52">
                  <c:v>24</c:v>
                </c:pt>
                <c:pt idx="53">
                  <c:v>4010</c:v>
                </c:pt>
                <c:pt idx="54">
                  <c:v>1304</c:v>
                </c:pt>
                <c:pt idx="55">
                  <c:v>605</c:v>
                </c:pt>
                <c:pt idx="56">
                  <c:v>1099</c:v>
                </c:pt>
                <c:pt idx="57">
                  <c:v>10937</c:v>
                </c:pt>
                <c:pt idx="58">
                  <c:v>4670</c:v>
                </c:pt>
                <c:pt idx="59">
                  <c:v>1803</c:v>
                </c:pt>
                <c:pt idx="60">
                  <c:v>1866</c:v>
                </c:pt>
                <c:pt idx="61">
                  <c:v>890</c:v>
                </c:pt>
                <c:pt idx="62">
                  <c:v>70603</c:v>
                </c:pt>
                <c:pt idx="63">
                  <c:v>184</c:v>
                </c:pt>
                <c:pt idx="64">
                  <c:v>1047</c:v>
                </c:pt>
                <c:pt idx="65">
                  <c:v>3680</c:v>
                </c:pt>
                <c:pt idx="66">
                  <c:v>8705</c:v>
                </c:pt>
                <c:pt idx="67">
                  <c:v>1227</c:v>
                </c:pt>
                <c:pt idx="68">
                  <c:v>230</c:v>
                </c:pt>
                <c:pt idx="69">
                  <c:v>1205</c:v>
                </c:pt>
                <c:pt idx="70">
                  <c:v>714</c:v>
                </c:pt>
                <c:pt idx="71">
                  <c:v>163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27777936"/>
        <c:axId val="327778496"/>
      </c:barChart>
      <c:catAx>
        <c:axId val="32777793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27778496"/>
        <c:crosses val="autoZero"/>
        <c:auto val="1"/>
        <c:lblAlgn val="ctr"/>
        <c:lblOffset val="100"/>
        <c:noMultiLvlLbl val="0"/>
      </c:catAx>
      <c:valAx>
        <c:axId val="32777849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27777936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2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7871573726749604"/>
          <c:y val="0.10625008638685308"/>
          <c:w val="0.45004105313869369"/>
          <c:h val="4.4707605566681206E-2"/>
        </c:manualLayout>
      </c:layout>
      <c:overlay val="0"/>
      <c:txPr>
        <a:bodyPr/>
        <a:lstStyle/>
        <a:p>
          <a:pPr>
            <a:defRPr sz="1200" b="1">
              <a:solidFill>
                <a:srgbClr val="C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Sayfa1!$I$3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Sayfa1!$J$2:$L$2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Sayfa1!$J$3:$L$3</c:f>
              <c:numCache>
                <c:formatCode>General</c:formatCode>
                <c:ptCount val="3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30198288"/>
        <c:axId val="330201648"/>
      </c:barChart>
      <c:catAx>
        <c:axId val="330198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0201648"/>
        <c:crosses val="autoZero"/>
        <c:auto val="1"/>
        <c:lblAlgn val="ctr"/>
        <c:lblOffset val="100"/>
        <c:noMultiLvlLbl val="0"/>
      </c:catAx>
      <c:valAx>
        <c:axId val="3302016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3019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Sayfa1!$Q$3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Sayfa1!$R$2:$T$2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Sayfa1!$R$3:$T$3</c:f>
              <c:numCache>
                <c:formatCode>General</c:formatCode>
                <c:ptCount val="3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30215088"/>
        <c:axId val="330218448"/>
      </c:barChart>
      <c:catAx>
        <c:axId val="3302150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0218448"/>
        <c:crosses val="autoZero"/>
        <c:auto val="1"/>
        <c:lblAlgn val="ctr"/>
        <c:lblOffset val="100"/>
        <c:noMultiLvlLbl val="0"/>
      </c:catAx>
      <c:valAx>
        <c:axId val="3302184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3021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2015-2016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Sayfa1!$C$3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Sayfa1!$C$4:$C$84</c:f>
              <c:numCache>
                <c:formatCode>#,##0</c:formatCode>
                <c:ptCount val="81"/>
                <c:pt idx="0">
                  <c:v>23</c:v>
                </c:pt>
                <c:pt idx="1">
                  <c:v>113</c:v>
                </c:pt>
                <c:pt idx="2">
                  <c:v>204</c:v>
                </c:pt>
                <c:pt idx="3">
                  <c:v>82</c:v>
                </c:pt>
                <c:pt idx="4">
                  <c:v>103</c:v>
                </c:pt>
                <c:pt idx="5">
                  <c:v>136</c:v>
                </c:pt>
                <c:pt idx="6">
                  <c:v>185</c:v>
                </c:pt>
                <c:pt idx="7">
                  <c:v>133</c:v>
                </c:pt>
                <c:pt idx="8">
                  <c:v>111</c:v>
                </c:pt>
                <c:pt idx="9">
                  <c:v>110</c:v>
                </c:pt>
                <c:pt idx="10">
                  <c:v>116</c:v>
                </c:pt>
                <c:pt idx="11">
                  <c:v>168</c:v>
                </c:pt>
                <c:pt idx="12">
                  <c:v>139</c:v>
                </c:pt>
                <c:pt idx="13">
                  <c:v>41</c:v>
                </c:pt>
                <c:pt idx="14">
                  <c:v>214</c:v>
                </c:pt>
                <c:pt idx="15">
                  <c:v>95</c:v>
                </c:pt>
                <c:pt idx="16">
                  <c:v>50</c:v>
                </c:pt>
                <c:pt idx="17">
                  <c:v>91</c:v>
                </c:pt>
                <c:pt idx="18">
                  <c:v>105</c:v>
                </c:pt>
                <c:pt idx="19">
                  <c:v>73</c:v>
                </c:pt>
                <c:pt idx="20">
                  <c:v>106</c:v>
                </c:pt>
                <c:pt idx="21">
                  <c:v>36</c:v>
                </c:pt>
                <c:pt idx="22">
                  <c:v>208</c:v>
                </c:pt>
                <c:pt idx="23">
                  <c:v>152</c:v>
                </c:pt>
                <c:pt idx="24">
                  <c:v>15</c:v>
                </c:pt>
                <c:pt idx="25">
                  <c:v>131</c:v>
                </c:pt>
                <c:pt idx="26">
                  <c:v>143</c:v>
                </c:pt>
                <c:pt idx="27">
                  <c:v>96</c:v>
                </c:pt>
                <c:pt idx="28">
                  <c:v>78</c:v>
                </c:pt>
                <c:pt idx="29">
                  <c:v>51</c:v>
                </c:pt>
                <c:pt idx="30">
                  <c:v>83</c:v>
                </c:pt>
                <c:pt idx="31">
                  <c:v>96</c:v>
                </c:pt>
                <c:pt idx="32">
                  <c:v>41</c:v>
                </c:pt>
                <c:pt idx="33">
                  <c:v>86</c:v>
                </c:pt>
                <c:pt idx="34">
                  <c:v>20</c:v>
                </c:pt>
                <c:pt idx="35">
                  <c:v>35</c:v>
                </c:pt>
                <c:pt idx="36">
                  <c:v>41</c:v>
                </c:pt>
                <c:pt idx="37">
                  <c:v>34</c:v>
                </c:pt>
                <c:pt idx="38">
                  <c:v>135</c:v>
                </c:pt>
                <c:pt idx="39">
                  <c:v>187</c:v>
                </c:pt>
                <c:pt idx="40">
                  <c:v>90</c:v>
                </c:pt>
                <c:pt idx="41">
                  <c:v>69</c:v>
                </c:pt>
                <c:pt idx="42">
                  <c:v>42</c:v>
                </c:pt>
                <c:pt idx="43">
                  <c:v>35</c:v>
                </c:pt>
                <c:pt idx="44">
                  <c:v>123</c:v>
                </c:pt>
                <c:pt idx="45">
                  <c:v>107</c:v>
                </c:pt>
                <c:pt idx="46">
                  <c:v>38</c:v>
                </c:pt>
                <c:pt idx="47">
                  <c:v>99</c:v>
                </c:pt>
                <c:pt idx="48">
                  <c:v>144</c:v>
                </c:pt>
                <c:pt idx="49">
                  <c:v>181</c:v>
                </c:pt>
                <c:pt idx="50">
                  <c:v>122</c:v>
                </c:pt>
                <c:pt idx="51">
                  <c:v>156</c:v>
                </c:pt>
                <c:pt idx="52">
                  <c:v>60</c:v>
                </c:pt>
                <c:pt idx="53">
                  <c:v>90</c:v>
                </c:pt>
                <c:pt idx="54">
                  <c:v>89</c:v>
                </c:pt>
                <c:pt idx="55">
                  <c:v>103</c:v>
                </c:pt>
                <c:pt idx="56">
                  <c:v>79</c:v>
                </c:pt>
                <c:pt idx="57">
                  <c:v>328</c:v>
                </c:pt>
                <c:pt idx="58">
                  <c:v>135</c:v>
                </c:pt>
                <c:pt idx="59">
                  <c:v>80</c:v>
                </c:pt>
                <c:pt idx="60">
                  <c:v>87</c:v>
                </c:pt>
                <c:pt idx="61">
                  <c:v>64</c:v>
                </c:pt>
                <c:pt idx="62">
                  <c:v>16</c:v>
                </c:pt>
                <c:pt idx="63">
                  <c:v>26</c:v>
                </c:pt>
                <c:pt idx="64">
                  <c:v>102</c:v>
                </c:pt>
                <c:pt idx="65">
                  <c:v>87</c:v>
                </c:pt>
                <c:pt idx="66">
                  <c:v>95</c:v>
                </c:pt>
                <c:pt idx="67">
                  <c:v>77</c:v>
                </c:pt>
                <c:pt idx="68">
                  <c:v>116</c:v>
                </c:pt>
                <c:pt idx="69">
                  <c:v>65</c:v>
                </c:pt>
                <c:pt idx="70">
                  <c:v>40</c:v>
                </c:pt>
                <c:pt idx="71">
                  <c:v>15</c:v>
                </c:pt>
                <c:pt idx="72">
                  <c:v>44</c:v>
                </c:pt>
                <c:pt idx="73">
                  <c:v>49</c:v>
                </c:pt>
                <c:pt idx="74">
                  <c:v>5</c:v>
                </c:pt>
                <c:pt idx="75">
                  <c:v>9</c:v>
                </c:pt>
                <c:pt idx="76">
                  <c:v>87</c:v>
                </c:pt>
                <c:pt idx="77">
                  <c:v>30</c:v>
                </c:pt>
                <c:pt idx="78">
                  <c:v>24</c:v>
                </c:pt>
                <c:pt idx="79">
                  <c:v>17</c:v>
                </c:pt>
                <c:pt idx="80">
                  <c:v>29</c:v>
                </c:pt>
              </c:numCache>
            </c:numRef>
          </c:val>
        </c:ser>
        <c:ser>
          <c:idx val="0"/>
          <c:order val="1"/>
          <c:tx>
            <c:strRef>
              <c:f>Sayfa1!$D$3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Sayfa1!$D$4:$D$84</c:f>
              <c:numCache>
                <c:formatCode>#,##0</c:formatCode>
                <c:ptCount val="81"/>
                <c:pt idx="0">
                  <c:v>23</c:v>
                </c:pt>
                <c:pt idx="1">
                  <c:v>117</c:v>
                </c:pt>
                <c:pt idx="2">
                  <c:v>237</c:v>
                </c:pt>
                <c:pt idx="3">
                  <c:v>101</c:v>
                </c:pt>
                <c:pt idx="4">
                  <c:v>104</c:v>
                </c:pt>
                <c:pt idx="5">
                  <c:v>135</c:v>
                </c:pt>
                <c:pt idx="6">
                  <c:v>203</c:v>
                </c:pt>
                <c:pt idx="7">
                  <c:v>134</c:v>
                </c:pt>
                <c:pt idx="8">
                  <c:v>114</c:v>
                </c:pt>
                <c:pt idx="9">
                  <c:v>110</c:v>
                </c:pt>
                <c:pt idx="10">
                  <c:v>138</c:v>
                </c:pt>
                <c:pt idx="11">
                  <c:v>201</c:v>
                </c:pt>
                <c:pt idx="12">
                  <c:v>153</c:v>
                </c:pt>
                <c:pt idx="13">
                  <c:v>47</c:v>
                </c:pt>
                <c:pt idx="14">
                  <c:v>214</c:v>
                </c:pt>
                <c:pt idx="15">
                  <c:v>94</c:v>
                </c:pt>
                <c:pt idx="16">
                  <c:v>51</c:v>
                </c:pt>
                <c:pt idx="17">
                  <c:v>96</c:v>
                </c:pt>
                <c:pt idx="18">
                  <c:v>106</c:v>
                </c:pt>
                <c:pt idx="19">
                  <c:v>72</c:v>
                </c:pt>
                <c:pt idx="20">
                  <c:v>104</c:v>
                </c:pt>
                <c:pt idx="21">
                  <c:v>31</c:v>
                </c:pt>
                <c:pt idx="22">
                  <c:v>213</c:v>
                </c:pt>
                <c:pt idx="23">
                  <c:v>164</c:v>
                </c:pt>
                <c:pt idx="24">
                  <c:v>15</c:v>
                </c:pt>
                <c:pt idx="25">
                  <c:v>129</c:v>
                </c:pt>
                <c:pt idx="26">
                  <c:v>147</c:v>
                </c:pt>
                <c:pt idx="27">
                  <c:v>103</c:v>
                </c:pt>
                <c:pt idx="28">
                  <c:v>76</c:v>
                </c:pt>
                <c:pt idx="29">
                  <c:v>53</c:v>
                </c:pt>
                <c:pt idx="30">
                  <c:v>85</c:v>
                </c:pt>
                <c:pt idx="31">
                  <c:v>95</c:v>
                </c:pt>
                <c:pt idx="32">
                  <c:v>46</c:v>
                </c:pt>
                <c:pt idx="33">
                  <c:v>86</c:v>
                </c:pt>
                <c:pt idx="34">
                  <c:v>19</c:v>
                </c:pt>
                <c:pt idx="35">
                  <c:v>37</c:v>
                </c:pt>
                <c:pt idx="36">
                  <c:v>43</c:v>
                </c:pt>
                <c:pt idx="37">
                  <c:v>36</c:v>
                </c:pt>
                <c:pt idx="38">
                  <c:v>137</c:v>
                </c:pt>
                <c:pt idx="39">
                  <c:v>200</c:v>
                </c:pt>
                <c:pt idx="40">
                  <c:v>91</c:v>
                </c:pt>
                <c:pt idx="41">
                  <c:v>76</c:v>
                </c:pt>
                <c:pt idx="42">
                  <c:v>47</c:v>
                </c:pt>
                <c:pt idx="43">
                  <c:v>37</c:v>
                </c:pt>
                <c:pt idx="44">
                  <c:v>134</c:v>
                </c:pt>
                <c:pt idx="45">
                  <c:v>107</c:v>
                </c:pt>
                <c:pt idx="46">
                  <c:v>41</c:v>
                </c:pt>
                <c:pt idx="47">
                  <c:v>99</c:v>
                </c:pt>
                <c:pt idx="48">
                  <c:v>145</c:v>
                </c:pt>
                <c:pt idx="49">
                  <c:v>179</c:v>
                </c:pt>
                <c:pt idx="50">
                  <c:v>123</c:v>
                </c:pt>
                <c:pt idx="51">
                  <c:v>156</c:v>
                </c:pt>
                <c:pt idx="52">
                  <c:v>62</c:v>
                </c:pt>
                <c:pt idx="53">
                  <c:v>91</c:v>
                </c:pt>
                <c:pt idx="54">
                  <c:v>89</c:v>
                </c:pt>
                <c:pt idx="55">
                  <c:v>111</c:v>
                </c:pt>
                <c:pt idx="56">
                  <c:v>81</c:v>
                </c:pt>
                <c:pt idx="57">
                  <c:v>348</c:v>
                </c:pt>
                <c:pt idx="58">
                  <c:v>136</c:v>
                </c:pt>
                <c:pt idx="59">
                  <c:v>82</c:v>
                </c:pt>
                <c:pt idx="60">
                  <c:v>92</c:v>
                </c:pt>
                <c:pt idx="61">
                  <c:v>70</c:v>
                </c:pt>
                <c:pt idx="62">
                  <c:v>21</c:v>
                </c:pt>
                <c:pt idx="63">
                  <c:v>26</c:v>
                </c:pt>
                <c:pt idx="64">
                  <c:v>107</c:v>
                </c:pt>
                <c:pt idx="65">
                  <c:v>88</c:v>
                </c:pt>
                <c:pt idx="66">
                  <c:v>95</c:v>
                </c:pt>
                <c:pt idx="67">
                  <c:v>83</c:v>
                </c:pt>
                <c:pt idx="68">
                  <c:v>113</c:v>
                </c:pt>
                <c:pt idx="69">
                  <c:v>67</c:v>
                </c:pt>
                <c:pt idx="70">
                  <c:v>42</c:v>
                </c:pt>
                <c:pt idx="71">
                  <c:v>15</c:v>
                </c:pt>
                <c:pt idx="72">
                  <c:v>47</c:v>
                </c:pt>
                <c:pt idx="73">
                  <c:v>50</c:v>
                </c:pt>
                <c:pt idx="74">
                  <c:v>5</c:v>
                </c:pt>
                <c:pt idx="75">
                  <c:v>11</c:v>
                </c:pt>
                <c:pt idx="76">
                  <c:v>89</c:v>
                </c:pt>
                <c:pt idx="77">
                  <c:v>48</c:v>
                </c:pt>
                <c:pt idx="78">
                  <c:v>24</c:v>
                </c:pt>
                <c:pt idx="79">
                  <c:v>33</c:v>
                </c:pt>
                <c:pt idx="8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97853616"/>
        <c:axId val="397856976"/>
      </c:barChart>
      <c:catAx>
        <c:axId val="39785361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97856976"/>
        <c:crosses val="autoZero"/>
        <c:auto val="1"/>
        <c:lblAlgn val="ctr"/>
        <c:lblOffset val="100"/>
        <c:noMultiLvlLbl val="0"/>
      </c:catAx>
      <c:valAx>
        <c:axId val="39785697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9785361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0">
                <a:solidFill>
                  <a:srgbClr val="FF0000"/>
                </a:solidFill>
              </a:defRPr>
            </a:pPr>
            <a:endParaRPr lang="tr-TR"/>
          </a:p>
        </c:txPr>
      </c:legendEntry>
      <c:overlay val="0"/>
      <c:txPr>
        <a:bodyPr/>
        <a:lstStyle/>
        <a:p>
          <a:pPr>
            <a:defRPr sz="1100" b="0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2.2.7.İllere Göre İşletmedeki Taşkın Koruma Tesisleri, Ha 2015-2016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683998637816394E-2"/>
          <c:y val="0.126468406162074"/>
          <c:w val="0.86871853496688445"/>
          <c:h val="0.68877697579469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Sayfa1!$F$3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600</c:v>
                </c:pt>
                <c:pt idx="1">
                  <c:v>16128.4</c:v>
                </c:pt>
                <c:pt idx="2">
                  <c:v>58568</c:v>
                </c:pt>
                <c:pt idx="3">
                  <c:v>10190</c:v>
                </c:pt>
                <c:pt idx="4">
                  <c:v>39832</c:v>
                </c:pt>
                <c:pt idx="5">
                  <c:v>16672</c:v>
                </c:pt>
                <c:pt idx="6">
                  <c:v>55689</c:v>
                </c:pt>
                <c:pt idx="7">
                  <c:v>34117</c:v>
                </c:pt>
                <c:pt idx="8">
                  <c:v>10005</c:v>
                </c:pt>
                <c:pt idx="9">
                  <c:v>29895</c:v>
                </c:pt>
                <c:pt idx="10">
                  <c:v>82608</c:v>
                </c:pt>
                <c:pt idx="11">
                  <c:v>37717</c:v>
                </c:pt>
                <c:pt idx="12">
                  <c:v>10004</c:v>
                </c:pt>
                <c:pt idx="13">
                  <c:v>4065</c:v>
                </c:pt>
                <c:pt idx="14">
                  <c:v>15532.5</c:v>
                </c:pt>
                <c:pt idx="15">
                  <c:v>36904.5</c:v>
                </c:pt>
                <c:pt idx="16">
                  <c:v>2809.5</c:v>
                </c:pt>
                <c:pt idx="17">
                  <c:v>10039</c:v>
                </c:pt>
                <c:pt idx="18">
                  <c:v>16122.5</c:v>
                </c:pt>
                <c:pt idx="19">
                  <c:v>4113</c:v>
                </c:pt>
                <c:pt idx="20">
                  <c:v>3825</c:v>
                </c:pt>
                <c:pt idx="21">
                  <c:v>3947</c:v>
                </c:pt>
                <c:pt idx="22">
                  <c:v>6541.3</c:v>
                </c:pt>
                <c:pt idx="23">
                  <c:v>210622</c:v>
                </c:pt>
                <c:pt idx="24">
                  <c:v>17568</c:v>
                </c:pt>
                <c:pt idx="25">
                  <c:v>48369.5</c:v>
                </c:pt>
                <c:pt idx="26">
                  <c:v>16467</c:v>
                </c:pt>
                <c:pt idx="27">
                  <c:v>24159</c:v>
                </c:pt>
                <c:pt idx="28">
                  <c:v>133968</c:v>
                </c:pt>
                <c:pt idx="29">
                  <c:v>35148.5</c:v>
                </c:pt>
                <c:pt idx="30">
                  <c:v>14915</c:v>
                </c:pt>
                <c:pt idx="31">
                  <c:v>18042.5</c:v>
                </c:pt>
                <c:pt idx="32">
                  <c:v>149732</c:v>
                </c:pt>
                <c:pt idx="33">
                  <c:v>3151</c:v>
                </c:pt>
                <c:pt idx="34">
                  <c:v>9104</c:v>
                </c:pt>
                <c:pt idx="35">
                  <c:v>5138</c:v>
                </c:pt>
                <c:pt idx="36">
                  <c:v>1894</c:v>
                </c:pt>
                <c:pt idx="37">
                  <c:v>2128</c:v>
                </c:pt>
                <c:pt idx="38">
                  <c:v>8868</c:v>
                </c:pt>
                <c:pt idx="39">
                  <c:v>7605</c:v>
                </c:pt>
                <c:pt idx="40">
                  <c:v>5979</c:v>
                </c:pt>
                <c:pt idx="41">
                  <c:v>575</c:v>
                </c:pt>
                <c:pt idx="42">
                  <c:v>79</c:v>
                </c:pt>
                <c:pt idx="43">
                  <c:v>52</c:v>
                </c:pt>
                <c:pt idx="44">
                  <c:v>5098</c:v>
                </c:pt>
                <c:pt idx="45">
                  <c:v>1257.56</c:v>
                </c:pt>
                <c:pt idx="46">
                  <c:v>680</c:v>
                </c:pt>
                <c:pt idx="47">
                  <c:v>54122.8</c:v>
                </c:pt>
                <c:pt idx="48">
                  <c:v>11515</c:v>
                </c:pt>
                <c:pt idx="49">
                  <c:v>4893.8</c:v>
                </c:pt>
                <c:pt idx="50">
                  <c:v>2049</c:v>
                </c:pt>
                <c:pt idx="51">
                  <c:v>2619</c:v>
                </c:pt>
                <c:pt idx="52">
                  <c:v>23.5</c:v>
                </c:pt>
                <c:pt idx="53">
                  <c:v>4010</c:v>
                </c:pt>
                <c:pt idx="54">
                  <c:v>1304</c:v>
                </c:pt>
                <c:pt idx="55">
                  <c:v>511.9</c:v>
                </c:pt>
                <c:pt idx="56">
                  <c:v>915.5</c:v>
                </c:pt>
                <c:pt idx="57">
                  <c:v>9040</c:v>
                </c:pt>
                <c:pt idx="58">
                  <c:v>4669.8</c:v>
                </c:pt>
                <c:pt idx="59">
                  <c:v>1785.5</c:v>
                </c:pt>
                <c:pt idx="60">
                  <c:v>1866</c:v>
                </c:pt>
                <c:pt idx="61">
                  <c:v>757</c:v>
                </c:pt>
                <c:pt idx="62">
                  <c:v>70736</c:v>
                </c:pt>
                <c:pt idx="63">
                  <c:v>184</c:v>
                </c:pt>
                <c:pt idx="64">
                  <c:v>1006.5</c:v>
                </c:pt>
                <c:pt idx="65">
                  <c:v>3680</c:v>
                </c:pt>
                <c:pt idx="66">
                  <c:v>8674.5</c:v>
                </c:pt>
                <c:pt idx="67">
                  <c:v>1188</c:v>
                </c:pt>
                <c:pt idx="68">
                  <c:v>230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5580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42</c:v>
                </c:pt>
              </c:numCache>
            </c:numRef>
          </c:val>
        </c:ser>
        <c:ser>
          <c:idx val="0"/>
          <c:order val="1"/>
          <c:tx>
            <c:strRef>
              <c:f>Sayfa1!$G$3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Sayfa1!$G$4:$G$84</c:f>
              <c:numCache>
                <c:formatCode>#,##0</c:formatCode>
                <c:ptCount val="81"/>
                <c:pt idx="0">
                  <c:v>600</c:v>
                </c:pt>
                <c:pt idx="1">
                  <c:v>16744</c:v>
                </c:pt>
                <c:pt idx="2">
                  <c:v>59378</c:v>
                </c:pt>
                <c:pt idx="3">
                  <c:v>10756</c:v>
                </c:pt>
                <c:pt idx="4">
                  <c:v>39832</c:v>
                </c:pt>
                <c:pt idx="5">
                  <c:v>16672</c:v>
                </c:pt>
                <c:pt idx="6">
                  <c:v>72138</c:v>
                </c:pt>
                <c:pt idx="7">
                  <c:v>34117</c:v>
                </c:pt>
                <c:pt idx="8">
                  <c:v>10103</c:v>
                </c:pt>
                <c:pt idx="9">
                  <c:v>30195</c:v>
                </c:pt>
                <c:pt idx="10">
                  <c:v>49401</c:v>
                </c:pt>
                <c:pt idx="11">
                  <c:v>37669</c:v>
                </c:pt>
                <c:pt idx="12">
                  <c:v>16775</c:v>
                </c:pt>
                <c:pt idx="13">
                  <c:v>20823</c:v>
                </c:pt>
                <c:pt idx="14">
                  <c:v>15540</c:v>
                </c:pt>
                <c:pt idx="15">
                  <c:v>16741</c:v>
                </c:pt>
                <c:pt idx="16">
                  <c:v>9107</c:v>
                </c:pt>
                <c:pt idx="17">
                  <c:v>10381</c:v>
                </c:pt>
                <c:pt idx="18">
                  <c:v>23219</c:v>
                </c:pt>
                <c:pt idx="19">
                  <c:v>4113</c:v>
                </c:pt>
                <c:pt idx="20">
                  <c:v>3825</c:v>
                </c:pt>
                <c:pt idx="21">
                  <c:v>3598</c:v>
                </c:pt>
                <c:pt idx="22">
                  <c:v>6541</c:v>
                </c:pt>
                <c:pt idx="23">
                  <c:v>210777</c:v>
                </c:pt>
                <c:pt idx="24">
                  <c:v>17568</c:v>
                </c:pt>
                <c:pt idx="25">
                  <c:v>48355</c:v>
                </c:pt>
                <c:pt idx="26">
                  <c:v>21677</c:v>
                </c:pt>
                <c:pt idx="27">
                  <c:v>24259</c:v>
                </c:pt>
                <c:pt idx="28">
                  <c:v>245285</c:v>
                </c:pt>
                <c:pt idx="29">
                  <c:v>36500</c:v>
                </c:pt>
                <c:pt idx="30">
                  <c:v>16145</c:v>
                </c:pt>
                <c:pt idx="31">
                  <c:v>18143</c:v>
                </c:pt>
                <c:pt idx="32">
                  <c:v>35832</c:v>
                </c:pt>
                <c:pt idx="33">
                  <c:v>3151</c:v>
                </c:pt>
                <c:pt idx="34">
                  <c:v>8989</c:v>
                </c:pt>
                <c:pt idx="35">
                  <c:v>5360</c:v>
                </c:pt>
                <c:pt idx="36">
                  <c:v>1894</c:v>
                </c:pt>
                <c:pt idx="37">
                  <c:v>2144</c:v>
                </c:pt>
                <c:pt idx="38">
                  <c:v>8996</c:v>
                </c:pt>
                <c:pt idx="39">
                  <c:v>7605</c:v>
                </c:pt>
                <c:pt idx="40">
                  <c:v>5988</c:v>
                </c:pt>
                <c:pt idx="41">
                  <c:v>638</c:v>
                </c:pt>
                <c:pt idx="42">
                  <c:v>116</c:v>
                </c:pt>
                <c:pt idx="43">
                  <c:v>145</c:v>
                </c:pt>
                <c:pt idx="44">
                  <c:v>5254</c:v>
                </c:pt>
                <c:pt idx="45">
                  <c:v>1278</c:v>
                </c:pt>
                <c:pt idx="46">
                  <c:v>680</c:v>
                </c:pt>
                <c:pt idx="47">
                  <c:v>54123</c:v>
                </c:pt>
                <c:pt idx="48">
                  <c:v>11515</c:v>
                </c:pt>
                <c:pt idx="49">
                  <c:v>4894</c:v>
                </c:pt>
                <c:pt idx="50">
                  <c:v>2069</c:v>
                </c:pt>
                <c:pt idx="51">
                  <c:v>2619</c:v>
                </c:pt>
                <c:pt idx="52">
                  <c:v>24</c:v>
                </c:pt>
                <c:pt idx="53">
                  <c:v>4010</c:v>
                </c:pt>
                <c:pt idx="54">
                  <c:v>1304</c:v>
                </c:pt>
                <c:pt idx="55">
                  <c:v>605</c:v>
                </c:pt>
                <c:pt idx="56">
                  <c:v>1099</c:v>
                </c:pt>
                <c:pt idx="57">
                  <c:v>10937</c:v>
                </c:pt>
                <c:pt idx="58">
                  <c:v>4670</c:v>
                </c:pt>
                <c:pt idx="59">
                  <c:v>1803</c:v>
                </c:pt>
                <c:pt idx="60">
                  <c:v>1866</c:v>
                </c:pt>
                <c:pt idx="61">
                  <c:v>890</c:v>
                </c:pt>
                <c:pt idx="62">
                  <c:v>70603</c:v>
                </c:pt>
                <c:pt idx="63">
                  <c:v>184</c:v>
                </c:pt>
                <c:pt idx="64">
                  <c:v>1047</c:v>
                </c:pt>
                <c:pt idx="65">
                  <c:v>3680</c:v>
                </c:pt>
                <c:pt idx="66">
                  <c:v>8705</c:v>
                </c:pt>
                <c:pt idx="67">
                  <c:v>1227</c:v>
                </c:pt>
                <c:pt idx="68">
                  <c:v>230</c:v>
                </c:pt>
                <c:pt idx="69">
                  <c:v>1205</c:v>
                </c:pt>
                <c:pt idx="70">
                  <c:v>714</c:v>
                </c:pt>
                <c:pt idx="71">
                  <c:v>163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97877136"/>
        <c:axId val="327836896"/>
      </c:barChart>
      <c:catAx>
        <c:axId val="39787713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27836896"/>
        <c:crosses val="autoZero"/>
        <c:auto val="1"/>
        <c:lblAlgn val="ctr"/>
        <c:lblOffset val="100"/>
        <c:noMultiLvlLbl val="0"/>
      </c:catAx>
      <c:valAx>
        <c:axId val="32783689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97877136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5439081827415262"/>
          <c:y val="7.6541026932895079E-2"/>
          <c:w val="5.705041964887813E-2"/>
          <c:h val="4.47703931691780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353578</xdr:colOff>
      <xdr:row>1</xdr:row>
      <xdr:rowOff>76680</xdr:rowOff>
    </xdr:from>
    <xdr:to>
      <xdr:col>10</xdr:col>
      <xdr:colOff>737464</xdr:colOff>
      <xdr:row>1</xdr:row>
      <xdr:rowOff>362430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03" y="210030"/>
          <a:ext cx="38388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90</xdr:row>
      <xdr:rowOff>0</xdr:rowOff>
    </xdr:from>
    <xdr:to>
      <xdr:col>24</xdr:col>
      <xdr:colOff>210449</xdr:colOff>
      <xdr:row>114</xdr:row>
      <xdr:rowOff>111040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459441</xdr:colOff>
      <xdr:row>67</xdr:row>
      <xdr:rowOff>123265</xdr:rowOff>
    </xdr:from>
    <xdr:to>
      <xdr:col>17</xdr:col>
      <xdr:colOff>392205</xdr:colOff>
      <xdr:row>87</xdr:row>
      <xdr:rowOff>52620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515470</xdr:colOff>
      <xdr:row>67</xdr:row>
      <xdr:rowOff>123265</xdr:rowOff>
    </xdr:from>
    <xdr:to>
      <xdr:col>25</xdr:col>
      <xdr:colOff>313765</xdr:colOff>
      <xdr:row>87</xdr:row>
      <xdr:rowOff>56029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116</xdr:row>
      <xdr:rowOff>0</xdr:rowOff>
    </xdr:from>
    <xdr:to>
      <xdr:col>24</xdr:col>
      <xdr:colOff>254000</xdr:colOff>
      <xdr:row>140</xdr:row>
      <xdr:rowOff>172571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0.00944</cdr:x>
      <cdr:y>0.01354</cdr:y>
    </cdr:from>
    <cdr:to>
      <cdr:x>0.08081</cdr:x>
      <cdr:y>0.08973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0.00884</cdr:x>
      <cdr:y>0.01398</cdr:y>
    </cdr:from>
    <cdr:to>
      <cdr:x>0.07562</cdr:x>
      <cdr:y>0.09264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0.00332</cdr:x>
      <cdr:y>0.00989</cdr:y>
    </cdr:from>
    <cdr:to>
      <cdr:x>0.04859</cdr:x>
      <cdr:y>0.08519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692488" cy="38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571987</xdr:colOff>
      <xdr:row>7</xdr:row>
      <xdr:rowOff>25823</xdr:rowOff>
    </xdr:from>
    <xdr:to>
      <xdr:col>19</xdr:col>
      <xdr:colOff>331791</xdr:colOff>
      <xdr:row>26</xdr:row>
      <xdr:rowOff>67237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438976</xdr:colOff>
      <xdr:row>6</xdr:row>
      <xdr:rowOff>177246</xdr:rowOff>
    </xdr:from>
    <xdr:to>
      <xdr:col>27</xdr:col>
      <xdr:colOff>74055</xdr:colOff>
      <xdr:row>25</xdr:row>
      <xdr:rowOff>190499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552449</xdr:colOff>
      <xdr:row>28</xdr:row>
      <xdr:rowOff>22412</xdr:rowOff>
    </xdr:from>
    <xdr:to>
      <xdr:col>39</xdr:col>
      <xdr:colOff>110937</xdr:colOff>
      <xdr:row>60</xdr:row>
      <xdr:rowOff>168088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511548</xdr:colOff>
      <xdr:row>61</xdr:row>
      <xdr:rowOff>62754</xdr:rowOff>
    </xdr:from>
    <xdr:to>
      <xdr:col>39</xdr:col>
      <xdr:colOff>70036</xdr:colOff>
      <xdr:row>87</xdr:row>
      <xdr:rowOff>89648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5"/>
  <sheetViews>
    <sheetView tabSelected="1" zoomScale="80" zoomScaleNormal="80" workbookViewId="0">
      <selection activeCell="N10" sqref="N10"/>
    </sheetView>
  </sheetViews>
  <sheetFormatPr defaultRowHeight="15" x14ac:dyDescent="0.25"/>
  <cols>
    <col min="1" max="1" width="2" style="11" customWidth="1"/>
    <col min="2" max="2" width="9.42578125" style="11" customWidth="1"/>
    <col min="3" max="3" width="15.42578125" style="11" customWidth="1"/>
    <col min="4" max="4" width="8.85546875" style="11" customWidth="1"/>
    <col min="5" max="5" width="11.85546875" style="11" customWidth="1"/>
    <col min="6" max="6" width="9.140625" style="11" customWidth="1"/>
    <col min="7" max="7" width="12.28515625" style="11" customWidth="1"/>
    <col min="8" max="8" width="9.42578125" style="11" customWidth="1"/>
    <col min="9" max="9" width="12.28515625" style="11" customWidth="1"/>
    <col min="10" max="10" width="9.140625" style="11" customWidth="1"/>
    <col min="11" max="11" width="12.5703125" style="11" customWidth="1"/>
    <col min="12" max="13" width="12.140625" style="11" customWidth="1"/>
    <col min="14" max="14" width="15.7109375" style="11" customWidth="1"/>
    <col min="15" max="15" width="23.5703125" style="11" customWidth="1"/>
    <col min="16" max="18" width="9.140625" style="11"/>
    <col min="19" max="19" width="12.85546875" style="11" customWidth="1"/>
    <col min="20" max="20" width="13" style="11" customWidth="1"/>
    <col min="21" max="21" width="18" style="11" customWidth="1"/>
    <col min="22" max="25" width="9.140625" style="11"/>
    <col min="26" max="26" width="13" style="11" customWidth="1"/>
    <col min="27" max="27" width="14.42578125" style="11" customWidth="1"/>
    <col min="28" max="28" width="1.7109375" style="11" hidden="1" customWidth="1"/>
    <col min="29" max="29" width="4.7109375" style="11" customWidth="1"/>
    <col min="30" max="30" width="11.28515625" style="11" customWidth="1"/>
    <col min="31" max="31" width="13.85546875" style="11" customWidth="1"/>
    <col min="32" max="16384" width="9.140625" style="11"/>
  </cols>
  <sheetData>
    <row r="1" spans="2:19" ht="10.5" customHeight="1" thickBot="1" x14ac:dyDescent="0.3"/>
    <row r="2" spans="2:19" ht="33" customHeight="1" thickBot="1" x14ac:dyDescent="0.3">
      <c r="B2" s="12" t="s">
        <v>170</v>
      </c>
      <c r="C2" s="13"/>
      <c r="D2" s="13"/>
      <c r="E2" s="13"/>
      <c r="F2" s="13"/>
      <c r="G2" s="13"/>
      <c r="H2" s="13"/>
      <c r="I2" s="13"/>
      <c r="J2" s="14"/>
      <c r="K2" s="15"/>
      <c r="L2" s="16"/>
    </row>
    <row r="3" spans="2:19" ht="27" customHeight="1" x14ac:dyDescent="0.25">
      <c r="B3" s="50" t="s">
        <v>1</v>
      </c>
      <c r="C3" s="53" t="s">
        <v>169</v>
      </c>
      <c r="D3" s="56">
        <v>2013</v>
      </c>
      <c r="E3" s="57"/>
      <c r="F3" s="56">
        <v>2014</v>
      </c>
      <c r="G3" s="57"/>
      <c r="H3" s="58">
        <v>2015</v>
      </c>
      <c r="I3" s="59"/>
      <c r="J3" s="58">
        <v>2016</v>
      </c>
      <c r="K3" s="59"/>
      <c r="L3" s="17"/>
    </row>
    <row r="4" spans="2:19" ht="27" customHeight="1" x14ac:dyDescent="0.25">
      <c r="B4" s="51"/>
      <c r="C4" s="54"/>
      <c r="D4" s="60" t="s">
        <v>0</v>
      </c>
      <c r="E4" s="61"/>
      <c r="F4" s="60" t="s">
        <v>0</v>
      </c>
      <c r="G4" s="61"/>
      <c r="H4" s="60" t="s">
        <v>0</v>
      </c>
      <c r="I4" s="62"/>
      <c r="J4" s="60" t="s">
        <v>0</v>
      </c>
      <c r="K4" s="62"/>
      <c r="L4" s="18"/>
      <c r="S4" s="19"/>
    </row>
    <row r="5" spans="2:19" ht="43.5" customHeight="1" thickBot="1" x14ac:dyDescent="0.3">
      <c r="B5" s="52"/>
      <c r="C5" s="55"/>
      <c r="D5" s="1" t="s">
        <v>2</v>
      </c>
      <c r="E5" s="2" t="s">
        <v>3</v>
      </c>
      <c r="F5" s="1" t="s">
        <v>2</v>
      </c>
      <c r="G5" s="2" t="s">
        <v>3</v>
      </c>
      <c r="H5" s="20" t="s">
        <v>171</v>
      </c>
      <c r="I5" s="21" t="s">
        <v>3</v>
      </c>
      <c r="J5" s="20" t="s">
        <v>2</v>
      </c>
      <c r="K5" s="21" t="s">
        <v>3</v>
      </c>
    </row>
    <row r="6" spans="2:19" ht="15.75" thickBot="1" x14ac:dyDescent="0.3">
      <c r="B6" s="22" t="s">
        <v>4</v>
      </c>
      <c r="C6" s="23" t="s">
        <v>5</v>
      </c>
      <c r="D6" s="43">
        <f t="shared" ref="D6:K6" si="0">SUM(D7:D87)</f>
        <v>6744</v>
      </c>
      <c r="E6" s="43">
        <f t="shared" si="0"/>
        <v>1309825</v>
      </c>
      <c r="F6" s="35">
        <f t="shared" si="0"/>
        <v>7022</v>
      </c>
      <c r="G6" s="35">
        <f t="shared" si="0"/>
        <v>1366783</v>
      </c>
      <c r="H6" s="35">
        <f t="shared" ref="H6:I6" si="1">SUM(H7:H87)</f>
        <v>7320</v>
      </c>
      <c r="I6" s="36">
        <f t="shared" si="1"/>
        <v>1427069.46</v>
      </c>
      <c r="J6" s="35">
        <f t="shared" si="0"/>
        <v>7657</v>
      </c>
      <c r="K6" s="36">
        <f t="shared" si="0"/>
        <v>1437949</v>
      </c>
      <c r="M6" s="19"/>
    </row>
    <row r="7" spans="2:19" x14ac:dyDescent="0.25">
      <c r="B7" s="24" t="s">
        <v>6</v>
      </c>
      <c r="C7" s="3" t="s">
        <v>7</v>
      </c>
      <c r="D7" s="4">
        <v>23</v>
      </c>
      <c r="E7" s="4">
        <v>600</v>
      </c>
      <c r="F7" s="4">
        <v>23</v>
      </c>
      <c r="G7" s="4">
        <v>600</v>
      </c>
      <c r="H7" s="5">
        <v>23</v>
      </c>
      <c r="I7" s="47">
        <v>600</v>
      </c>
      <c r="J7" s="44">
        <v>23</v>
      </c>
      <c r="K7" s="37">
        <v>600</v>
      </c>
      <c r="L7" s="25"/>
    </row>
    <row r="8" spans="2:19" x14ac:dyDescent="0.25">
      <c r="B8" s="26" t="s">
        <v>8</v>
      </c>
      <c r="C8" s="7" t="s">
        <v>9</v>
      </c>
      <c r="D8" s="8">
        <v>111</v>
      </c>
      <c r="E8" s="8">
        <v>16070</v>
      </c>
      <c r="F8" s="8">
        <v>111</v>
      </c>
      <c r="G8" s="8">
        <v>16070</v>
      </c>
      <c r="H8" s="8">
        <v>113</v>
      </c>
      <c r="I8" s="8">
        <v>16128.4</v>
      </c>
      <c r="J8" s="45">
        <v>117</v>
      </c>
      <c r="K8" s="38">
        <v>16744</v>
      </c>
      <c r="L8" s="25"/>
      <c r="S8" s="19"/>
    </row>
    <row r="9" spans="2:19" x14ac:dyDescent="0.25">
      <c r="B9" s="26" t="s">
        <v>10</v>
      </c>
      <c r="C9" s="7" t="s">
        <v>11</v>
      </c>
      <c r="D9" s="8">
        <v>187</v>
      </c>
      <c r="E9" s="8">
        <v>58498</v>
      </c>
      <c r="F9" s="8">
        <v>187</v>
      </c>
      <c r="G9" s="8">
        <v>58498</v>
      </c>
      <c r="H9" s="8">
        <v>204</v>
      </c>
      <c r="I9" s="8">
        <v>58568</v>
      </c>
      <c r="J9" s="45">
        <v>237</v>
      </c>
      <c r="K9" s="38">
        <v>59378</v>
      </c>
      <c r="L9" s="25"/>
    </row>
    <row r="10" spans="2:19" ht="15" customHeight="1" x14ac:dyDescent="0.25">
      <c r="B10" s="26" t="s">
        <v>12</v>
      </c>
      <c r="C10" s="7" t="s">
        <v>13</v>
      </c>
      <c r="D10" s="8">
        <v>82</v>
      </c>
      <c r="E10" s="8">
        <v>10190</v>
      </c>
      <c r="F10" s="8">
        <v>82</v>
      </c>
      <c r="G10" s="8">
        <v>10190</v>
      </c>
      <c r="H10" s="8">
        <v>82</v>
      </c>
      <c r="I10" s="8">
        <v>10190</v>
      </c>
      <c r="J10" s="45">
        <v>101</v>
      </c>
      <c r="K10" s="38">
        <v>10756</v>
      </c>
      <c r="L10" s="25"/>
    </row>
    <row r="11" spans="2:19" ht="15" customHeight="1" x14ac:dyDescent="0.25">
      <c r="B11" s="26" t="s">
        <v>14</v>
      </c>
      <c r="C11" s="7" t="s">
        <v>15</v>
      </c>
      <c r="D11" s="8">
        <v>96</v>
      </c>
      <c r="E11" s="8">
        <v>39745</v>
      </c>
      <c r="F11" s="8">
        <v>101</v>
      </c>
      <c r="G11" s="8">
        <v>39832</v>
      </c>
      <c r="H11" s="8">
        <v>103</v>
      </c>
      <c r="I11" s="8">
        <v>39832</v>
      </c>
      <c r="J11" s="45">
        <v>104</v>
      </c>
      <c r="K11" s="38">
        <v>39832</v>
      </c>
      <c r="L11" s="25"/>
      <c r="N11" s="27"/>
      <c r="O11" s="27"/>
      <c r="S11" s="19"/>
    </row>
    <row r="12" spans="2:19" ht="15" customHeight="1" x14ac:dyDescent="0.25">
      <c r="B12" s="26" t="s">
        <v>16</v>
      </c>
      <c r="C12" s="7" t="s">
        <v>17</v>
      </c>
      <c r="D12" s="8">
        <v>131</v>
      </c>
      <c r="E12" s="8">
        <v>14022</v>
      </c>
      <c r="F12" s="8">
        <v>136</v>
      </c>
      <c r="G12" s="8">
        <v>16672</v>
      </c>
      <c r="H12" s="8">
        <v>136</v>
      </c>
      <c r="I12" s="8">
        <v>16672</v>
      </c>
      <c r="J12" s="45">
        <v>135</v>
      </c>
      <c r="K12" s="38">
        <v>16672</v>
      </c>
      <c r="L12" s="25"/>
      <c r="M12" s="19"/>
    </row>
    <row r="13" spans="2:19" ht="15" customHeight="1" x14ac:dyDescent="0.25">
      <c r="B13" s="26" t="s">
        <v>18</v>
      </c>
      <c r="C13" s="7" t="s">
        <v>19</v>
      </c>
      <c r="D13" s="8">
        <f>144+26</f>
        <v>170</v>
      </c>
      <c r="E13" s="8">
        <v>54691</v>
      </c>
      <c r="F13" s="8">
        <v>172</v>
      </c>
      <c r="G13" s="8">
        <v>54491</v>
      </c>
      <c r="H13" s="8">
        <v>185</v>
      </c>
      <c r="I13" s="8">
        <v>55689</v>
      </c>
      <c r="J13" s="45">
        <v>203</v>
      </c>
      <c r="K13" s="38">
        <v>72138</v>
      </c>
      <c r="L13" s="25"/>
    </row>
    <row r="14" spans="2:19" ht="15" customHeight="1" x14ac:dyDescent="0.25">
      <c r="B14" s="26" t="s">
        <v>20</v>
      </c>
      <c r="C14" s="7" t="s">
        <v>21</v>
      </c>
      <c r="D14" s="8">
        <v>114</v>
      </c>
      <c r="E14" s="8">
        <v>29262</v>
      </c>
      <c r="F14" s="8">
        <v>131</v>
      </c>
      <c r="G14" s="8">
        <v>34109</v>
      </c>
      <c r="H14" s="8">
        <v>133</v>
      </c>
      <c r="I14" s="8">
        <v>34117</v>
      </c>
      <c r="J14" s="45">
        <v>134</v>
      </c>
      <c r="K14" s="38">
        <v>34117</v>
      </c>
      <c r="L14" s="25"/>
      <c r="S14" s="19"/>
    </row>
    <row r="15" spans="2:19" ht="15" customHeight="1" x14ac:dyDescent="0.25">
      <c r="B15" s="26" t="s">
        <v>22</v>
      </c>
      <c r="C15" s="7" t="s">
        <v>23</v>
      </c>
      <c r="D15" s="8">
        <v>90</v>
      </c>
      <c r="E15" s="8">
        <v>9678</v>
      </c>
      <c r="F15" s="8">
        <v>89</v>
      </c>
      <c r="G15" s="8">
        <v>9678</v>
      </c>
      <c r="H15" s="8">
        <v>111</v>
      </c>
      <c r="I15" s="8">
        <v>10005</v>
      </c>
      <c r="J15" s="45">
        <v>114</v>
      </c>
      <c r="K15" s="38">
        <v>10103</v>
      </c>
      <c r="L15" s="25"/>
    </row>
    <row r="16" spans="2:19" x14ac:dyDescent="0.25">
      <c r="B16" s="26" t="s">
        <v>24</v>
      </c>
      <c r="C16" s="7" t="s">
        <v>25</v>
      </c>
      <c r="D16" s="8">
        <v>99</v>
      </c>
      <c r="E16" s="8">
        <v>28198</v>
      </c>
      <c r="F16" s="8">
        <v>107</v>
      </c>
      <c r="G16" s="8">
        <v>29895</v>
      </c>
      <c r="H16" s="8">
        <v>110</v>
      </c>
      <c r="I16" s="8">
        <v>29895</v>
      </c>
      <c r="J16" s="45">
        <v>110</v>
      </c>
      <c r="K16" s="38">
        <v>30195</v>
      </c>
      <c r="L16" s="25"/>
    </row>
    <row r="17" spans="2:23" x14ac:dyDescent="0.25">
      <c r="B17" s="26" t="s">
        <v>26</v>
      </c>
      <c r="C17" s="7" t="s">
        <v>27</v>
      </c>
      <c r="D17" s="8">
        <v>113</v>
      </c>
      <c r="E17" s="8">
        <v>82258</v>
      </c>
      <c r="F17" s="8">
        <v>116</v>
      </c>
      <c r="G17" s="8">
        <v>82608</v>
      </c>
      <c r="H17" s="8">
        <v>116</v>
      </c>
      <c r="I17" s="8">
        <v>82608</v>
      </c>
      <c r="J17" s="45">
        <v>138</v>
      </c>
      <c r="K17" s="38">
        <v>49401</v>
      </c>
      <c r="L17" s="25"/>
    </row>
    <row r="18" spans="2:23" x14ac:dyDescent="0.25">
      <c r="B18" s="26" t="s">
        <v>28</v>
      </c>
      <c r="C18" s="7" t="s">
        <v>29</v>
      </c>
      <c r="D18" s="8">
        <v>163</v>
      </c>
      <c r="E18" s="8">
        <v>44301</v>
      </c>
      <c r="F18" s="8">
        <v>173</v>
      </c>
      <c r="G18" s="8">
        <v>44301</v>
      </c>
      <c r="H18" s="8">
        <v>168</v>
      </c>
      <c r="I18" s="8">
        <v>37717</v>
      </c>
      <c r="J18" s="45">
        <v>201</v>
      </c>
      <c r="K18" s="38">
        <v>37669</v>
      </c>
      <c r="L18" s="25"/>
      <c r="V18" s="16"/>
      <c r="W18" s="16"/>
    </row>
    <row r="19" spans="2:23" x14ac:dyDescent="0.25">
      <c r="B19" s="26" t="s">
        <v>30</v>
      </c>
      <c r="C19" s="7" t="s">
        <v>31</v>
      </c>
      <c r="D19" s="8">
        <v>131</v>
      </c>
      <c r="E19" s="8">
        <v>9004</v>
      </c>
      <c r="F19" s="8">
        <v>139</v>
      </c>
      <c r="G19" s="8">
        <v>10004</v>
      </c>
      <c r="H19" s="8">
        <v>139</v>
      </c>
      <c r="I19" s="8">
        <v>10004</v>
      </c>
      <c r="J19" s="45">
        <v>153</v>
      </c>
      <c r="K19" s="38">
        <v>16775</v>
      </c>
      <c r="L19" s="25"/>
      <c r="M19" s="19"/>
    </row>
    <row r="20" spans="2:23" x14ac:dyDescent="0.25">
      <c r="B20" s="26" t="s">
        <v>32</v>
      </c>
      <c r="C20" s="7" t="s">
        <v>33</v>
      </c>
      <c r="D20" s="8">
        <v>31</v>
      </c>
      <c r="E20" s="8">
        <v>1437</v>
      </c>
      <c r="F20" s="8">
        <v>41</v>
      </c>
      <c r="G20" s="8">
        <v>4065</v>
      </c>
      <c r="H20" s="8">
        <v>41</v>
      </c>
      <c r="I20" s="8">
        <v>4065</v>
      </c>
      <c r="J20" s="45">
        <v>47</v>
      </c>
      <c r="K20" s="38">
        <v>20823</v>
      </c>
      <c r="L20" s="25"/>
    </row>
    <row r="21" spans="2:23" x14ac:dyDescent="0.25">
      <c r="B21" s="26" t="s">
        <v>34</v>
      </c>
      <c r="C21" s="7" t="s">
        <v>35</v>
      </c>
      <c r="D21" s="8">
        <v>214</v>
      </c>
      <c r="E21" s="8">
        <v>15533</v>
      </c>
      <c r="F21" s="8">
        <v>214</v>
      </c>
      <c r="G21" s="8">
        <v>15533</v>
      </c>
      <c r="H21" s="8">
        <v>214</v>
      </c>
      <c r="I21" s="8">
        <v>15532.5</v>
      </c>
      <c r="J21" s="45">
        <v>214</v>
      </c>
      <c r="K21" s="38">
        <v>15540</v>
      </c>
      <c r="L21" s="25"/>
      <c r="S21" s="19"/>
    </row>
    <row r="22" spans="2:23" x14ac:dyDescent="0.25">
      <c r="B22" s="26" t="s">
        <v>36</v>
      </c>
      <c r="C22" s="7" t="s">
        <v>37</v>
      </c>
      <c r="D22" s="8">
        <v>95</v>
      </c>
      <c r="E22" s="8">
        <v>36905</v>
      </c>
      <c r="F22" s="8">
        <v>95</v>
      </c>
      <c r="G22" s="8">
        <v>36905</v>
      </c>
      <c r="H22" s="8">
        <v>95</v>
      </c>
      <c r="I22" s="8">
        <v>36904.5</v>
      </c>
      <c r="J22" s="45">
        <v>94</v>
      </c>
      <c r="K22" s="38">
        <v>16741</v>
      </c>
      <c r="L22" s="25"/>
    </row>
    <row r="23" spans="2:23" x14ac:dyDescent="0.25">
      <c r="B23" s="26" t="s">
        <v>38</v>
      </c>
      <c r="C23" s="7" t="s">
        <v>39</v>
      </c>
      <c r="D23" s="8">
        <v>49</v>
      </c>
      <c r="E23" s="8">
        <v>2810</v>
      </c>
      <c r="F23" s="8">
        <v>50</v>
      </c>
      <c r="G23" s="8">
        <v>2810</v>
      </c>
      <c r="H23" s="8">
        <v>50</v>
      </c>
      <c r="I23" s="8">
        <v>2809.5</v>
      </c>
      <c r="J23" s="45">
        <v>51</v>
      </c>
      <c r="K23" s="38">
        <v>9107</v>
      </c>
      <c r="L23" s="25"/>
    </row>
    <row r="24" spans="2:23" x14ac:dyDescent="0.25">
      <c r="B24" s="26" t="s">
        <v>40</v>
      </c>
      <c r="C24" s="7" t="s">
        <v>41</v>
      </c>
      <c r="D24" s="8">
        <v>91</v>
      </c>
      <c r="E24" s="8">
        <v>10039</v>
      </c>
      <c r="F24" s="8">
        <v>91</v>
      </c>
      <c r="G24" s="8">
        <v>10039</v>
      </c>
      <c r="H24" s="8">
        <v>91</v>
      </c>
      <c r="I24" s="8">
        <v>10039</v>
      </c>
      <c r="J24" s="45">
        <v>96</v>
      </c>
      <c r="K24" s="38">
        <v>10381</v>
      </c>
      <c r="L24" s="25"/>
    </row>
    <row r="25" spans="2:23" x14ac:dyDescent="0.25">
      <c r="B25" s="26" t="s">
        <v>42</v>
      </c>
      <c r="C25" s="7" t="s">
        <v>43</v>
      </c>
      <c r="D25" s="8">
        <v>103</v>
      </c>
      <c r="E25" s="8">
        <v>16123</v>
      </c>
      <c r="F25" s="8">
        <v>104</v>
      </c>
      <c r="G25" s="8">
        <v>16123</v>
      </c>
      <c r="H25" s="8">
        <v>105</v>
      </c>
      <c r="I25" s="8">
        <v>16122.5</v>
      </c>
      <c r="J25" s="45">
        <v>106</v>
      </c>
      <c r="K25" s="38">
        <v>23219</v>
      </c>
      <c r="L25" s="25"/>
    </row>
    <row r="26" spans="2:23" x14ac:dyDescent="0.25">
      <c r="B26" s="26" t="s">
        <v>44</v>
      </c>
      <c r="C26" s="7" t="s">
        <v>45</v>
      </c>
      <c r="D26" s="8">
        <v>65</v>
      </c>
      <c r="E26" s="8">
        <v>678</v>
      </c>
      <c r="F26" s="8">
        <v>68</v>
      </c>
      <c r="G26" s="8">
        <v>4098</v>
      </c>
      <c r="H26" s="8">
        <v>73</v>
      </c>
      <c r="I26" s="8">
        <v>4113</v>
      </c>
      <c r="J26" s="45">
        <v>72</v>
      </c>
      <c r="K26" s="38">
        <v>4113</v>
      </c>
      <c r="L26" s="25"/>
      <c r="M26" s="19"/>
    </row>
    <row r="27" spans="2:23" x14ac:dyDescent="0.25">
      <c r="B27" s="26" t="s">
        <v>46</v>
      </c>
      <c r="C27" s="7" t="s">
        <v>47</v>
      </c>
      <c r="D27" s="8">
        <v>95</v>
      </c>
      <c r="E27" s="8">
        <v>3676</v>
      </c>
      <c r="F27" s="8">
        <v>97</v>
      </c>
      <c r="G27" s="8">
        <v>3676</v>
      </c>
      <c r="H27" s="8">
        <v>106</v>
      </c>
      <c r="I27" s="8">
        <v>3825</v>
      </c>
      <c r="J27" s="45">
        <v>104</v>
      </c>
      <c r="K27" s="38">
        <v>3825</v>
      </c>
      <c r="L27" s="25"/>
    </row>
    <row r="28" spans="2:23" x14ac:dyDescent="0.25">
      <c r="B28" s="26" t="s">
        <v>48</v>
      </c>
      <c r="C28" s="7" t="s">
        <v>49</v>
      </c>
      <c r="D28" s="8">
        <v>36</v>
      </c>
      <c r="E28" s="8">
        <v>3947</v>
      </c>
      <c r="F28" s="8">
        <v>36</v>
      </c>
      <c r="G28" s="8">
        <v>3947</v>
      </c>
      <c r="H28" s="8">
        <v>36</v>
      </c>
      <c r="I28" s="8">
        <v>3947</v>
      </c>
      <c r="J28" s="45">
        <v>31</v>
      </c>
      <c r="K28" s="38">
        <v>3598</v>
      </c>
      <c r="L28" s="25"/>
      <c r="S28" s="19"/>
    </row>
    <row r="29" spans="2:23" x14ac:dyDescent="0.25">
      <c r="B29" s="26" t="s">
        <v>50</v>
      </c>
      <c r="C29" s="7" t="s">
        <v>51</v>
      </c>
      <c r="D29" s="8">
        <v>191</v>
      </c>
      <c r="E29" s="8">
        <v>6345</v>
      </c>
      <c r="F29" s="8">
        <v>193</v>
      </c>
      <c r="G29" s="8">
        <v>6345</v>
      </c>
      <c r="H29" s="8">
        <v>208</v>
      </c>
      <c r="I29" s="8">
        <v>6541.3</v>
      </c>
      <c r="J29" s="45">
        <v>213</v>
      </c>
      <c r="K29" s="38">
        <v>6541</v>
      </c>
      <c r="L29" s="25"/>
    </row>
    <row r="30" spans="2:23" x14ac:dyDescent="0.25">
      <c r="B30" s="26" t="s">
        <v>52</v>
      </c>
      <c r="C30" s="7" t="s">
        <v>53</v>
      </c>
      <c r="D30" s="8">
        <v>149</v>
      </c>
      <c r="E30" s="8">
        <f>210614</f>
        <v>210614</v>
      </c>
      <c r="F30" s="8">
        <v>152</v>
      </c>
      <c r="G30" s="8">
        <v>210622</v>
      </c>
      <c r="H30" s="8">
        <v>152</v>
      </c>
      <c r="I30" s="8">
        <v>210622</v>
      </c>
      <c r="J30" s="45">
        <v>164</v>
      </c>
      <c r="K30" s="38">
        <v>210777</v>
      </c>
      <c r="L30" s="25"/>
    </row>
    <row r="31" spans="2:23" x14ac:dyDescent="0.25">
      <c r="B31" s="26" t="s">
        <v>54</v>
      </c>
      <c r="C31" s="7" t="s">
        <v>55</v>
      </c>
      <c r="D31" s="8">
        <v>15</v>
      </c>
      <c r="E31" s="8">
        <v>17568</v>
      </c>
      <c r="F31" s="8">
        <v>15</v>
      </c>
      <c r="G31" s="8">
        <v>17568</v>
      </c>
      <c r="H31" s="8">
        <v>15</v>
      </c>
      <c r="I31" s="8">
        <v>17568</v>
      </c>
      <c r="J31" s="45">
        <v>15</v>
      </c>
      <c r="K31" s="38">
        <v>17568</v>
      </c>
      <c r="L31" s="25"/>
      <c r="S31" s="19"/>
    </row>
    <row r="32" spans="2:23" x14ac:dyDescent="0.25">
      <c r="B32" s="26" t="s">
        <v>56</v>
      </c>
      <c r="C32" s="7" t="s">
        <v>57</v>
      </c>
      <c r="D32" s="8">
        <v>128</v>
      </c>
      <c r="E32" s="8">
        <v>45378</v>
      </c>
      <c r="F32" s="8">
        <v>130</v>
      </c>
      <c r="G32" s="8">
        <v>47700</v>
      </c>
      <c r="H32" s="8">
        <v>131</v>
      </c>
      <c r="I32" s="8">
        <v>48369.5</v>
      </c>
      <c r="J32" s="45">
        <v>129</v>
      </c>
      <c r="K32" s="38">
        <v>48355</v>
      </c>
      <c r="L32" s="25"/>
    </row>
    <row r="33" spans="2:22" x14ac:dyDescent="0.25">
      <c r="B33" s="26" t="s">
        <v>58</v>
      </c>
      <c r="C33" s="7" t="s">
        <v>59</v>
      </c>
      <c r="D33" s="8">
        <v>129</v>
      </c>
      <c r="E33" s="8">
        <v>16467</v>
      </c>
      <c r="F33" s="8">
        <v>143</v>
      </c>
      <c r="G33" s="8">
        <v>16467</v>
      </c>
      <c r="H33" s="8">
        <v>143</v>
      </c>
      <c r="I33" s="8">
        <v>16467</v>
      </c>
      <c r="J33" s="45">
        <v>147</v>
      </c>
      <c r="K33" s="38">
        <v>21677</v>
      </c>
      <c r="L33" s="25"/>
    </row>
    <row r="34" spans="2:22" x14ac:dyDescent="0.25">
      <c r="B34" s="26" t="s">
        <v>60</v>
      </c>
      <c r="C34" s="7" t="s">
        <v>61</v>
      </c>
      <c r="D34" s="8">
        <v>84</v>
      </c>
      <c r="E34" s="8">
        <v>24159</v>
      </c>
      <c r="F34" s="8">
        <v>96</v>
      </c>
      <c r="G34" s="8">
        <v>24159</v>
      </c>
      <c r="H34" s="8">
        <v>96</v>
      </c>
      <c r="I34" s="8">
        <v>24159</v>
      </c>
      <c r="J34" s="45">
        <v>103</v>
      </c>
      <c r="K34" s="38">
        <v>24259</v>
      </c>
      <c r="L34" s="25"/>
      <c r="M34" s="19"/>
    </row>
    <row r="35" spans="2:22" x14ac:dyDescent="0.25">
      <c r="B35" s="26" t="s">
        <v>62</v>
      </c>
      <c r="C35" s="7" t="s">
        <v>63</v>
      </c>
      <c r="D35" s="8">
        <v>82</v>
      </c>
      <c r="E35" s="8">
        <v>140868</v>
      </c>
      <c r="F35" s="8">
        <v>78</v>
      </c>
      <c r="G35" s="8">
        <v>133968</v>
      </c>
      <c r="H35" s="8">
        <v>78</v>
      </c>
      <c r="I35" s="8">
        <v>133968</v>
      </c>
      <c r="J35" s="45">
        <v>76</v>
      </c>
      <c r="K35" s="38">
        <v>245285</v>
      </c>
      <c r="L35" s="25"/>
    </row>
    <row r="36" spans="2:22" x14ac:dyDescent="0.25">
      <c r="B36" s="26" t="s">
        <v>64</v>
      </c>
      <c r="C36" s="7" t="s">
        <v>65</v>
      </c>
      <c r="D36" s="8">
        <v>48</v>
      </c>
      <c r="E36" s="8">
        <v>34634</v>
      </c>
      <c r="F36" s="8">
        <v>49</v>
      </c>
      <c r="G36" s="8">
        <v>35149</v>
      </c>
      <c r="H36" s="8">
        <v>51</v>
      </c>
      <c r="I36" s="8">
        <v>35148.5</v>
      </c>
      <c r="J36" s="45">
        <v>53</v>
      </c>
      <c r="K36" s="38">
        <v>36500</v>
      </c>
      <c r="L36" s="25"/>
      <c r="V36" s="19"/>
    </row>
    <row r="37" spans="2:22" x14ac:dyDescent="0.25">
      <c r="B37" s="26" t="s">
        <v>66</v>
      </c>
      <c r="C37" s="7" t="s">
        <v>67</v>
      </c>
      <c r="D37" s="8">
        <v>77</v>
      </c>
      <c r="E37" s="8">
        <v>11079</v>
      </c>
      <c r="F37" s="8">
        <v>79</v>
      </c>
      <c r="G37" s="8">
        <v>14769</v>
      </c>
      <c r="H37" s="8">
        <v>83</v>
      </c>
      <c r="I37" s="8">
        <v>14915</v>
      </c>
      <c r="J37" s="45">
        <v>85</v>
      </c>
      <c r="K37" s="38">
        <v>16145</v>
      </c>
      <c r="L37" s="25"/>
    </row>
    <row r="38" spans="2:22" x14ac:dyDescent="0.25">
      <c r="B38" s="26" t="s">
        <v>68</v>
      </c>
      <c r="C38" s="7" t="s">
        <v>69</v>
      </c>
      <c r="D38" s="8">
        <v>76</v>
      </c>
      <c r="E38" s="8">
        <v>4979</v>
      </c>
      <c r="F38" s="8">
        <v>84</v>
      </c>
      <c r="G38" s="8">
        <v>17394</v>
      </c>
      <c r="H38" s="8">
        <v>96</v>
      </c>
      <c r="I38" s="8">
        <v>18042.5</v>
      </c>
      <c r="J38" s="45">
        <v>95</v>
      </c>
      <c r="K38" s="38">
        <v>18143</v>
      </c>
      <c r="L38" s="25"/>
      <c r="S38" s="19"/>
    </row>
    <row r="39" spans="2:22" x14ac:dyDescent="0.25">
      <c r="B39" s="26" t="s">
        <v>70</v>
      </c>
      <c r="C39" s="7" t="s">
        <v>71</v>
      </c>
      <c r="D39" s="8">
        <v>36</v>
      </c>
      <c r="E39" s="8">
        <v>60630</v>
      </c>
      <c r="F39" s="8">
        <v>37</v>
      </c>
      <c r="G39" s="8">
        <v>86480</v>
      </c>
      <c r="H39" s="8">
        <v>41</v>
      </c>
      <c r="I39" s="8">
        <v>149732</v>
      </c>
      <c r="J39" s="45">
        <v>46</v>
      </c>
      <c r="K39" s="38">
        <v>35832</v>
      </c>
      <c r="L39" s="25"/>
    </row>
    <row r="40" spans="2:22" x14ac:dyDescent="0.25">
      <c r="B40" s="26" t="s">
        <v>72</v>
      </c>
      <c r="C40" s="7" t="s">
        <v>73</v>
      </c>
      <c r="D40" s="8">
        <v>80</v>
      </c>
      <c r="E40" s="8">
        <v>3141</v>
      </c>
      <c r="F40" s="8">
        <v>80</v>
      </c>
      <c r="G40" s="8">
        <v>3141</v>
      </c>
      <c r="H40" s="8">
        <v>86</v>
      </c>
      <c r="I40" s="8">
        <v>3151</v>
      </c>
      <c r="J40" s="45">
        <v>86</v>
      </c>
      <c r="K40" s="38">
        <v>3151</v>
      </c>
      <c r="L40" s="25"/>
    </row>
    <row r="41" spans="2:22" x14ac:dyDescent="0.25">
      <c r="B41" s="26" t="s">
        <v>74</v>
      </c>
      <c r="C41" s="7" t="s">
        <v>75</v>
      </c>
      <c r="D41" s="8">
        <v>20</v>
      </c>
      <c r="E41" s="8">
        <v>9104</v>
      </c>
      <c r="F41" s="8">
        <v>20</v>
      </c>
      <c r="G41" s="8">
        <v>9104</v>
      </c>
      <c r="H41" s="8">
        <v>20</v>
      </c>
      <c r="I41" s="8">
        <v>9104</v>
      </c>
      <c r="J41" s="45">
        <v>19</v>
      </c>
      <c r="K41" s="38">
        <v>8989</v>
      </c>
      <c r="L41" s="25"/>
      <c r="M41" s="19"/>
    </row>
    <row r="42" spans="2:22" x14ac:dyDescent="0.25">
      <c r="B42" s="26" t="s">
        <v>76</v>
      </c>
      <c r="C42" s="7" t="s">
        <v>77</v>
      </c>
      <c r="D42" s="8">
        <v>33</v>
      </c>
      <c r="E42" s="8">
        <v>5138</v>
      </c>
      <c r="F42" s="8">
        <v>35</v>
      </c>
      <c r="G42" s="8">
        <v>5138</v>
      </c>
      <c r="H42" s="8">
        <v>35</v>
      </c>
      <c r="I42" s="8">
        <v>5138</v>
      </c>
      <c r="J42" s="45">
        <v>37</v>
      </c>
      <c r="K42" s="38">
        <v>5360</v>
      </c>
      <c r="L42" s="25"/>
    </row>
    <row r="43" spans="2:22" x14ac:dyDescent="0.25">
      <c r="B43" s="26" t="s">
        <v>78</v>
      </c>
      <c r="C43" s="7" t="s">
        <v>79</v>
      </c>
      <c r="D43" s="8">
        <v>41</v>
      </c>
      <c r="E43" s="8">
        <v>1894</v>
      </c>
      <c r="F43" s="8">
        <v>41</v>
      </c>
      <c r="G43" s="8">
        <v>1894</v>
      </c>
      <c r="H43" s="8">
        <v>41</v>
      </c>
      <c r="I43" s="8">
        <v>1894</v>
      </c>
      <c r="J43" s="45">
        <v>43</v>
      </c>
      <c r="K43" s="38">
        <v>1894</v>
      </c>
      <c r="L43" s="25"/>
    </row>
    <row r="44" spans="2:22" x14ac:dyDescent="0.25">
      <c r="B44" s="26" t="s">
        <v>80</v>
      </c>
      <c r="C44" s="7" t="s">
        <v>81</v>
      </c>
      <c r="D44" s="8">
        <v>34</v>
      </c>
      <c r="E44" s="8">
        <v>2128</v>
      </c>
      <c r="F44" s="8">
        <v>34</v>
      </c>
      <c r="G44" s="8">
        <v>2128</v>
      </c>
      <c r="H44" s="8">
        <v>34</v>
      </c>
      <c r="I44" s="8">
        <v>2128</v>
      </c>
      <c r="J44" s="45">
        <v>36</v>
      </c>
      <c r="K44" s="38">
        <v>2144</v>
      </c>
      <c r="L44" s="25"/>
      <c r="S44" s="19"/>
    </row>
    <row r="45" spans="2:22" x14ac:dyDescent="0.25">
      <c r="B45" s="26" t="s">
        <v>82</v>
      </c>
      <c r="C45" s="7" t="s">
        <v>83</v>
      </c>
      <c r="D45" s="8">
        <v>135</v>
      </c>
      <c r="E45" s="8">
        <v>8868</v>
      </c>
      <c r="F45" s="8">
        <v>135</v>
      </c>
      <c r="G45" s="8">
        <v>8868</v>
      </c>
      <c r="H45" s="8">
        <v>135</v>
      </c>
      <c r="I45" s="8">
        <v>8868</v>
      </c>
      <c r="J45" s="45">
        <v>137</v>
      </c>
      <c r="K45" s="38">
        <v>8996</v>
      </c>
      <c r="L45" s="25"/>
    </row>
    <row r="46" spans="2:22" x14ac:dyDescent="0.25">
      <c r="B46" s="26" t="s">
        <v>84</v>
      </c>
      <c r="C46" s="7" t="s">
        <v>85</v>
      </c>
      <c r="D46" s="8">
        <v>182</v>
      </c>
      <c r="E46" s="8">
        <v>7670</v>
      </c>
      <c r="F46" s="8">
        <v>185</v>
      </c>
      <c r="G46" s="8">
        <v>7670</v>
      </c>
      <c r="H46" s="8">
        <v>187</v>
      </c>
      <c r="I46" s="8">
        <v>7605</v>
      </c>
      <c r="J46" s="45">
        <v>200</v>
      </c>
      <c r="K46" s="38">
        <v>7605</v>
      </c>
      <c r="L46" s="25"/>
    </row>
    <row r="47" spans="2:22" x14ac:dyDescent="0.25">
      <c r="B47" s="24" t="s">
        <v>86</v>
      </c>
      <c r="C47" s="3" t="s">
        <v>87</v>
      </c>
      <c r="D47" s="8">
        <v>86</v>
      </c>
      <c r="E47" s="8">
        <v>5979</v>
      </c>
      <c r="F47" s="8">
        <v>88</v>
      </c>
      <c r="G47" s="8">
        <v>5979</v>
      </c>
      <c r="H47" s="8">
        <v>90</v>
      </c>
      <c r="I47" s="8">
        <v>5979</v>
      </c>
      <c r="J47" s="45">
        <v>91</v>
      </c>
      <c r="K47" s="38">
        <v>5988</v>
      </c>
      <c r="L47" s="25"/>
    </row>
    <row r="48" spans="2:22" x14ac:dyDescent="0.25">
      <c r="B48" s="26" t="s">
        <v>88</v>
      </c>
      <c r="C48" s="7" t="s">
        <v>89</v>
      </c>
      <c r="D48" s="8">
        <v>64</v>
      </c>
      <c r="E48" s="8">
        <v>575</v>
      </c>
      <c r="F48" s="8">
        <v>65</v>
      </c>
      <c r="G48" s="8">
        <v>575</v>
      </c>
      <c r="H48" s="8">
        <v>69</v>
      </c>
      <c r="I48" s="8">
        <v>575</v>
      </c>
      <c r="J48" s="45">
        <v>76</v>
      </c>
      <c r="K48" s="38">
        <v>638</v>
      </c>
      <c r="L48" s="25"/>
      <c r="M48" s="19"/>
    </row>
    <row r="49" spans="2:19" x14ac:dyDescent="0.25">
      <c r="B49" s="26" t="s">
        <v>90</v>
      </c>
      <c r="C49" s="7" t="s">
        <v>91</v>
      </c>
      <c r="D49" s="8">
        <v>33</v>
      </c>
      <c r="E49" s="8">
        <v>69</v>
      </c>
      <c r="F49" s="8">
        <v>35</v>
      </c>
      <c r="G49" s="8">
        <v>79</v>
      </c>
      <c r="H49" s="8">
        <v>42</v>
      </c>
      <c r="I49" s="8">
        <v>79</v>
      </c>
      <c r="J49" s="45">
        <v>47</v>
      </c>
      <c r="K49" s="38">
        <v>116</v>
      </c>
      <c r="L49" s="25"/>
    </row>
    <row r="50" spans="2:19" x14ac:dyDescent="0.25">
      <c r="B50" s="26" t="s">
        <v>92</v>
      </c>
      <c r="C50" s="7" t="s">
        <v>93</v>
      </c>
      <c r="D50" s="8">
        <v>26</v>
      </c>
      <c r="E50" s="8">
        <v>52</v>
      </c>
      <c r="F50" s="8">
        <v>28</v>
      </c>
      <c r="G50" s="8">
        <v>52</v>
      </c>
      <c r="H50" s="8">
        <v>35</v>
      </c>
      <c r="I50" s="8">
        <v>52</v>
      </c>
      <c r="J50" s="45">
        <v>37</v>
      </c>
      <c r="K50" s="38">
        <v>145</v>
      </c>
      <c r="L50" s="25"/>
    </row>
    <row r="51" spans="2:19" x14ac:dyDescent="0.25">
      <c r="B51" s="26" t="s">
        <v>94</v>
      </c>
      <c r="C51" s="7" t="s">
        <v>95</v>
      </c>
      <c r="D51" s="8">
        <v>112</v>
      </c>
      <c r="E51" s="8">
        <v>5098</v>
      </c>
      <c r="F51" s="8">
        <v>115</v>
      </c>
      <c r="G51" s="8">
        <v>5098</v>
      </c>
      <c r="H51" s="8">
        <v>123</v>
      </c>
      <c r="I51" s="8">
        <v>5098</v>
      </c>
      <c r="J51" s="45">
        <v>134</v>
      </c>
      <c r="K51" s="38">
        <v>5254</v>
      </c>
      <c r="L51" s="25"/>
      <c r="S51" s="19"/>
    </row>
    <row r="52" spans="2:19" x14ac:dyDescent="0.25">
      <c r="B52" s="26" t="s">
        <v>96</v>
      </c>
      <c r="C52" s="7" t="s">
        <v>97</v>
      </c>
      <c r="D52" s="8">
        <v>88</v>
      </c>
      <c r="E52" s="8">
        <v>1164</v>
      </c>
      <c r="F52" s="8">
        <v>94</v>
      </c>
      <c r="G52" s="8">
        <v>1226</v>
      </c>
      <c r="H52" s="8">
        <v>107</v>
      </c>
      <c r="I52" s="8">
        <v>1257.56</v>
      </c>
      <c r="J52" s="45">
        <v>107</v>
      </c>
      <c r="K52" s="38">
        <v>1278</v>
      </c>
      <c r="L52" s="25"/>
    </row>
    <row r="53" spans="2:19" x14ac:dyDescent="0.25">
      <c r="B53" s="26" t="s">
        <v>98</v>
      </c>
      <c r="C53" s="7" t="s">
        <v>99</v>
      </c>
      <c r="D53" s="8">
        <v>35</v>
      </c>
      <c r="E53" s="8">
        <v>680</v>
      </c>
      <c r="F53" s="8">
        <v>36</v>
      </c>
      <c r="G53" s="8">
        <v>680</v>
      </c>
      <c r="H53" s="8">
        <v>38</v>
      </c>
      <c r="I53" s="8">
        <v>680</v>
      </c>
      <c r="J53" s="45">
        <v>41</v>
      </c>
      <c r="K53" s="38">
        <v>680</v>
      </c>
      <c r="L53" s="25"/>
    </row>
    <row r="54" spans="2:19" x14ac:dyDescent="0.25">
      <c r="B54" s="26" t="s">
        <v>100</v>
      </c>
      <c r="C54" s="7" t="s">
        <v>101</v>
      </c>
      <c r="D54" s="8">
        <v>95</v>
      </c>
      <c r="E54" s="8">
        <v>54120</v>
      </c>
      <c r="F54" s="8">
        <v>98</v>
      </c>
      <c r="G54" s="8">
        <v>54123</v>
      </c>
      <c r="H54" s="8">
        <v>99</v>
      </c>
      <c r="I54" s="8">
        <v>54123</v>
      </c>
      <c r="J54" s="45">
        <v>99</v>
      </c>
      <c r="K54" s="38">
        <v>54123</v>
      </c>
      <c r="L54" s="25"/>
      <c r="M54" s="19"/>
    </row>
    <row r="55" spans="2:19" x14ac:dyDescent="0.25">
      <c r="B55" s="26" t="s">
        <v>102</v>
      </c>
      <c r="C55" s="7" t="s">
        <v>103</v>
      </c>
      <c r="D55" s="8">
        <v>128</v>
      </c>
      <c r="E55" s="8">
        <v>11515</v>
      </c>
      <c r="F55" s="8">
        <v>141</v>
      </c>
      <c r="G55" s="8">
        <v>11515</v>
      </c>
      <c r="H55" s="8">
        <v>144</v>
      </c>
      <c r="I55" s="8">
        <v>11515</v>
      </c>
      <c r="J55" s="45">
        <v>145</v>
      </c>
      <c r="K55" s="38">
        <v>11515</v>
      </c>
      <c r="L55" s="25"/>
    </row>
    <row r="56" spans="2:19" x14ac:dyDescent="0.25">
      <c r="B56" s="26" t="s">
        <v>104</v>
      </c>
      <c r="C56" s="7" t="s">
        <v>105</v>
      </c>
      <c r="D56" s="8">
        <v>161</v>
      </c>
      <c r="E56" s="8">
        <v>4987</v>
      </c>
      <c r="F56" s="8">
        <v>164</v>
      </c>
      <c r="G56" s="8">
        <v>4987</v>
      </c>
      <c r="H56" s="8">
        <v>181</v>
      </c>
      <c r="I56" s="8">
        <v>4893.8</v>
      </c>
      <c r="J56" s="45">
        <v>179</v>
      </c>
      <c r="K56" s="38">
        <v>4894</v>
      </c>
      <c r="L56" s="25"/>
    </row>
    <row r="57" spans="2:19" x14ac:dyDescent="0.25">
      <c r="B57" s="26" t="s">
        <v>106</v>
      </c>
      <c r="C57" s="7" t="s">
        <v>107</v>
      </c>
      <c r="D57" s="8">
        <v>115</v>
      </c>
      <c r="E57" s="8">
        <v>1934</v>
      </c>
      <c r="F57" s="8">
        <v>117</v>
      </c>
      <c r="G57" s="8">
        <v>1989</v>
      </c>
      <c r="H57" s="8">
        <v>122</v>
      </c>
      <c r="I57" s="8">
        <v>2049</v>
      </c>
      <c r="J57" s="45">
        <v>123</v>
      </c>
      <c r="K57" s="38">
        <v>2069</v>
      </c>
      <c r="L57" s="25"/>
    </row>
    <row r="58" spans="2:19" x14ac:dyDescent="0.25">
      <c r="B58" s="26" t="s">
        <v>108</v>
      </c>
      <c r="C58" s="7" t="s">
        <v>109</v>
      </c>
      <c r="D58" s="8">
        <v>135</v>
      </c>
      <c r="E58" s="8">
        <v>2139</v>
      </c>
      <c r="F58" s="8">
        <v>135</v>
      </c>
      <c r="G58" s="8">
        <v>2139</v>
      </c>
      <c r="H58" s="8">
        <v>156</v>
      </c>
      <c r="I58" s="8">
        <v>2619</v>
      </c>
      <c r="J58" s="45">
        <v>156</v>
      </c>
      <c r="K58" s="38">
        <v>2619</v>
      </c>
      <c r="L58" s="25"/>
      <c r="S58" s="19"/>
    </row>
    <row r="59" spans="2:19" x14ac:dyDescent="0.25">
      <c r="B59" s="26" t="s">
        <v>110</v>
      </c>
      <c r="C59" s="7" t="s">
        <v>111</v>
      </c>
      <c r="D59" s="8">
        <v>58</v>
      </c>
      <c r="E59" s="8">
        <v>24</v>
      </c>
      <c r="F59" s="8">
        <v>59</v>
      </c>
      <c r="G59" s="8">
        <v>24</v>
      </c>
      <c r="H59" s="8">
        <v>60</v>
      </c>
      <c r="I59" s="8">
        <v>23.5</v>
      </c>
      <c r="J59" s="45">
        <v>62</v>
      </c>
      <c r="K59" s="38">
        <v>24</v>
      </c>
      <c r="L59" s="25"/>
    </row>
    <row r="60" spans="2:19" x14ac:dyDescent="0.25">
      <c r="B60" s="26" t="s">
        <v>112</v>
      </c>
      <c r="C60" s="7" t="s">
        <v>113</v>
      </c>
      <c r="D60" s="8">
        <v>85</v>
      </c>
      <c r="E60" s="8">
        <v>4361</v>
      </c>
      <c r="F60" s="8">
        <v>82</v>
      </c>
      <c r="G60" s="8">
        <v>4010</v>
      </c>
      <c r="H60" s="8">
        <v>90</v>
      </c>
      <c r="I60" s="8">
        <v>4010</v>
      </c>
      <c r="J60" s="45">
        <v>91</v>
      </c>
      <c r="K60" s="38">
        <v>4010</v>
      </c>
      <c r="L60" s="25"/>
    </row>
    <row r="61" spans="2:19" x14ac:dyDescent="0.25">
      <c r="B61" s="26" t="s">
        <v>114</v>
      </c>
      <c r="C61" s="7" t="s">
        <v>115</v>
      </c>
      <c r="D61" s="8">
        <v>71</v>
      </c>
      <c r="E61" s="8">
        <v>1304</v>
      </c>
      <c r="F61" s="8">
        <v>83</v>
      </c>
      <c r="G61" s="8">
        <v>1304</v>
      </c>
      <c r="H61" s="8">
        <v>89</v>
      </c>
      <c r="I61" s="8">
        <v>1304</v>
      </c>
      <c r="J61" s="45">
        <v>89</v>
      </c>
      <c r="K61" s="38">
        <v>1304</v>
      </c>
      <c r="L61" s="25"/>
    </row>
    <row r="62" spans="2:19" x14ac:dyDescent="0.25">
      <c r="B62" s="26" t="s">
        <v>116</v>
      </c>
      <c r="C62" s="7" t="s">
        <v>117</v>
      </c>
      <c r="D62" s="8">
        <v>91</v>
      </c>
      <c r="E62" s="8">
        <v>503</v>
      </c>
      <c r="F62" s="8">
        <v>97</v>
      </c>
      <c r="G62" s="8">
        <v>512</v>
      </c>
      <c r="H62" s="8">
        <v>103</v>
      </c>
      <c r="I62" s="8">
        <v>511.9</v>
      </c>
      <c r="J62" s="45">
        <v>111</v>
      </c>
      <c r="K62" s="38">
        <v>605</v>
      </c>
      <c r="L62" s="25"/>
      <c r="M62" s="19"/>
    </row>
    <row r="63" spans="2:19" x14ac:dyDescent="0.25">
      <c r="B63" s="26" t="s">
        <v>118</v>
      </c>
      <c r="C63" s="7" t="s">
        <v>119</v>
      </c>
      <c r="D63" s="8">
        <v>68</v>
      </c>
      <c r="E63" s="8">
        <v>949</v>
      </c>
      <c r="F63" s="8">
        <v>73</v>
      </c>
      <c r="G63" s="8">
        <v>971</v>
      </c>
      <c r="H63" s="8">
        <v>79</v>
      </c>
      <c r="I63" s="8">
        <v>915.5</v>
      </c>
      <c r="J63" s="45">
        <v>81</v>
      </c>
      <c r="K63" s="38">
        <v>1099</v>
      </c>
      <c r="L63" s="25"/>
    </row>
    <row r="64" spans="2:19" x14ac:dyDescent="0.25">
      <c r="B64" s="26" t="s">
        <v>120</v>
      </c>
      <c r="C64" s="7" t="s">
        <v>121</v>
      </c>
      <c r="D64" s="8">
        <v>301</v>
      </c>
      <c r="E64" s="8">
        <v>8142</v>
      </c>
      <c r="F64" s="8">
        <v>321</v>
      </c>
      <c r="G64" s="8">
        <v>9040</v>
      </c>
      <c r="H64" s="8">
        <v>328</v>
      </c>
      <c r="I64" s="8">
        <v>9040</v>
      </c>
      <c r="J64" s="45">
        <v>348</v>
      </c>
      <c r="K64" s="38">
        <v>10937</v>
      </c>
      <c r="L64" s="25"/>
    </row>
    <row r="65" spans="2:26" x14ac:dyDescent="0.25">
      <c r="B65" s="26" t="s">
        <v>122</v>
      </c>
      <c r="C65" s="7" t="s">
        <v>123</v>
      </c>
      <c r="D65" s="8">
        <v>127</v>
      </c>
      <c r="E65" s="8">
        <v>4619</v>
      </c>
      <c r="F65" s="8">
        <v>130</v>
      </c>
      <c r="G65" s="8">
        <v>4670</v>
      </c>
      <c r="H65" s="8">
        <v>135</v>
      </c>
      <c r="I65" s="8">
        <v>4669.8</v>
      </c>
      <c r="J65" s="45">
        <v>136</v>
      </c>
      <c r="K65" s="38">
        <v>4670</v>
      </c>
      <c r="L65" s="25"/>
      <c r="S65" s="19"/>
    </row>
    <row r="66" spans="2:26" x14ac:dyDescent="0.25">
      <c r="B66" s="26" t="s">
        <v>124</v>
      </c>
      <c r="C66" s="7" t="s">
        <v>125</v>
      </c>
      <c r="D66" s="8">
        <v>74</v>
      </c>
      <c r="E66" s="8">
        <v>1826</v>
      </c>
      <c r="F66" s="8">
        <v>77</v>
      </c>
      <c r="G66" s="8">
        <v>1786</v>
      </c>
      <c r="H66" s="8">
        <v>80</v>
      </c>
      <c r="I66" s="8">
        <v>1785.5</v>
      </c>
      <c r="J66" s="45">
        <v>82</v>
      </c>
      <c r="K66" s="38">
        <v>1803</v>
      </c>
      <c r="L66" s="25"/>
      <c r="Z66" s="28"/>
    </row>
    <row r="67" spans="2:26" x14ac:dyDescent="0.25">
      <c r="B67" s="26" t="s">
        <v>126</v>
      </c>
      <c r="C67" s="7" t="s">
        <v>127</v>
      </c>
      <c r="D67" s="8">
        <v>82</v>
      </c>
      <c r="E67" s="8">
        <v>1866</v>
      </c>
      <c r="F67" s="8">
        <v>85</v>
      </c>
      <c r="G67" s="8">
        <v>1866</v>
      </c>
      <c r="H67" s="8">
        <v>87</v>
      </c>
      <c r="I67" s="8">
        <v>1866</v>
      </c>
      <c r="J67" s="45">
        <v>92</v>
      </c>
      <c r="K67" s="38">
        <v>1866</v>
      </c>
      <c r="L67" s="25"/>
    </row>
    <row r="68" spans="2:26" x14ac:dyDescent="0.25">
      <c r="B68" s="26" t="s">
        <v>128</v>
      </c>
      <c r="C68" s="7" t="s">
        <v>129</v>
      </c>
      <c r="D68" s="8">
        <v>62</v>
      </c>
      <c r="E68" s="8">
        <v>757</v>
      </c>
      <c r="F68" s="8">
        <v>62</v>
      </c>
      <c r="G68" s="8">
        <v>757</v>
      </c>
      <c r="H68" s="8">
        <v>64</v>
      </c>
      <c r="I68" s="8">
        <v>757</v>
      </c>
      <c r="J68" s="45">
        <v>70</v>
      </c>
      <c r="K68" s="38">
        <v>890</v>
      </c>
      <c r="L68" s="25"/>
    </row>
    <row r="69" spans="2:26" x14ac:dyDescent="0.25">
      <c r="B69" s="26" t="s">
        <v>130</v>
      </c>
      <c r="C69" s="7" t="s">
        <v>131</v>
      </c>
      <c r="D69" s="8">
        <v>14</v>
      </c>
      <c r="E69" s="8">
        <v>70736</v>
      </c>
      <c r="F69" s="8">
        <v>14</v>
      </c>
      <c r="G69" s="8">
        <v>70736</v>
      </c>
      <c r="H69" s="8">
        <v>16</v>
      </c>
      <c r="I69" s="8">
        <v>70736</v>
      </c>
      <c r="J69" s="45">
        <v>21</v>
      </c>
      <c r="K69" s="38">
        <v>70603</v>
      </c>
      <c r="L69" s="25"/>
      <c r="M69" s="19"/>
    </row>
    <row r="70" spans="2:26" x14ac:dyDescent="0.25">
      <c r="B70" s="26" t="s">
        <v>132</v>
      </c>
      <c r="C70" s="7" t="s">
        <v>133</v>
      </c>
      <c r="D70" s="8">
        <v>27</v>
      </c>
      <c r="E70" s="8">
        <v>184</v>
      </c>
      <c r="F70" s="8">
        <v>25</v>
      </c>
      <c r="G70" s="8">
        <v>184</v>
      </c>
      <c r="H70" s="8">
        <v>26</v>
      </c>
      <c r="I70" s="8">
        <v>184</v>
      </c>
      <c r="J70" s="45">
        <v>26</v>
      </c>
      <c r="K70" s="38">
        <v>184</v>
      </c>
      <c r="L70" s="25"/>
      <c r="S70" s="19"/>
    </row>
    <row r="71" spans="2:26" x14ac:dyDescent="0.25">
      <c r="B71" s="26" t="s">
        <v>134</v>
      </c>
      <c r="C71" s="7" t="s">
        <v>135</v>
      </c>
      <c r="D71" s="8">
        <v>98</v>
      </c>
      <c r="E71" s="8">
        <v>1013</v>
      </c>
      <c r="F71" s="8">
        <v>100</v>
      </c>
      <c r="G71" s="8">
        <v>1027</v>
      </c>
      <c r="H71" s="8">
        <v>102</v>
      </c>
      <c r="I71" s="8">
        <v>1006.5</v>
      </c>
      <c r="J71" s="45">
        <v>107</v>
      </c>
      <c r="K71" s="38">
        <v>1047</v>
      </c>
      <c r="L71" s="25"/>
    </row>
    <row r="72" spans="2:26" x14ac:dyDescent="0.25">
      <c r="B72" s="26" t="s">
        <v>136</v>
      </c>
      <c r="C72" s="7" t="s">
        <v>137</v>
      </c>
      <c r="D72" s="8">
        <v>79</v>
      </c>
      <c r="E72" s="8">
        <v>3708</v>
      </c>
      <c r="F72" s="8">
        <v>88</v>
      </c>
      <c r="G72" s="8">
        <v>4120</v>
      </c>
      <c r="H72" s="8">
        <v>87</v>
      </c>
      <c r="I72" s="8">
        <v>3680</v>
      </c>
      <c r="J72" s="45">
        <v>88</v>
      </c>
      <c r="K72" s="38">
        <v>3680</v>
      </c>
      <c r="L72" s="25"/>
    </row>
    <row r="73" spans="2:26" x14ac:dyDescent="0.25">
      <c r="B73" s="26" t="s">
        <v>138</v>
      </c>
      <c r="C73" s="7" t="s">
        <v>139</v>
      </c>
      <c r="D73" s="8">
        <v>73</v>
      </c>
      <c r="E73" s="8">
        <v>8432</v>
      </c>
      <c r="F73" s="8">
        <v>95</v>
      </c>
      <c r="G73" s="8">
        <v>8675</v>
      </c>
      <c r="H73" s="8">
        <v>95</v>
      </c>
      <c r="I73" s="8">
        <v>8674.5</v>
      </c>
      <c r="J73" s="45">
        <v>95</v>
      </c>
      <c r="K73" s="38">
        <v>8705</v>
      </c>
      <c r="L73" s="25"/>
    </row>
    <row r="74" spans="2:26" x14ac:dyDescent="0.25">
      <c r="B74" s="26" t="s">
        <v>140</v>
      </c>
      <c r="C74" s="7" t="s">
        <v>141</v>
      </c>
      <c r="D74" s="8">
        <v>73</v>
      </c>
      <c r="E74" s="8">
        <v>1005</v>
      </c>
      <c r="F74" s="8">
        <v>74</v>
      </c>
      <c r="G74" s="8">
        <v>1005</v>
      </c>
      <c r="H74" s="8">
        <v>77</v>
      </c>
      <c r="I74" s="8">
        <v>1188</v>
      </c>
      <c r="J74" s="45">
        <v>83</v>
      </c>
      <c r="K74" s="38">
        <v>1227</v>
      </c>
      <c r="L74" s="25"/>
    </row>
    <row r="75" spans="2:26" x14ac:dyDescent="0.25">
      <c r="B75" s="26" t="s">
        <v>142</v>
      </c>
      <c r="C75" s="7" t="s">
        <v>143</v>
      </c>
      <c r="D75" s="8">
        <v>91</v>
      </c>
      <c r="E75" s="8">
        <v>230</v>
      </c>
      <c r="F75" s="8">
        <v>100</v>
      </c>
      <c r="G75" s="8">
        <v>230</v>
      </c>
      <c r="H75" s="8">
        <v>116</v>
      </c>
      <c r="I75" s="8">
        <v>230</v>
      </c>
      <c r="J75" s="45">
        <v>113</v>
      </c>
      <c r="K75" s="38">
        <v>230</v>
      </c>
      <c r="L75" s="25"/>
    </row>
    <row r="76" spans="2:26" x14ac:dyDescent="0.25">
      <c r="B76" s="26" t="s">
        <v>144</v>
      </c>
      <c r="C76" s="7" t="s">
        <v>145</v>
      </c>
      <c r="D76" s="8">
        <v>56</v>
      </c>
      <c r="E76" s="8">
        <v>1205</v>
      </c>
      <c r="F76" s="8">
        <v>65</v>
      </c>
      <c r="G76" s="8">
        <v>1205</v>
      </c>
      <c r="H76" s="8">
        <v>65</v>
      </c>
      <c r="I76" s="8">
        <v>1205</v>
      </c>
      <c r="J76" s="45">
        <v>67</v>
      </c>
      <c r="K76" s="38">
        <v>1205</v>
      </c>
      <c r="L76" s="25"/>
      <c r="M76" s="19"/>
    </row>
    <row r="77" spans="2:26" x14ac:dyDescent="0.25">
      <c r="B77" s="26" t="s">
        <v>146</v>
      </c>
      <c r="C77" s="7" t="s">
        <v>147</v>
      </c>
      <c r="D77" s="8">
        <v>35</v>
      </c>
      <c r="E77" s="8">
        <v>713</v>
      </c>
      <c r="F77" s="8">
        <v>38</v>
      </c>
      <c r="G77" s="8">
        <v>713</v>
      </c>
      <c r="H77" s="8">
        <v>40</v>
      </c>
      <c r="I77" s="8">
        <v>713.5</v>
      </c>
      <c r="J77" s="45">
        <v>42</v>
      </c>
      <c r="K77" s="38">
        <v>714</v>
      </c>
      <c r="L77" s="25"/>
    </row>
    <row r="78" spans="2:26" x14ac:dyDescent="0.25">
      <c r="B78" s="26" t="s">
        <v>148</v>
      </c>
      <c r="C78" s="7" t="s">
        <v>149</v>
      </c>
      <c r="D78" s="8">
        <v>15</v>
      </c>
      <c r="E78" s="8">
        <v>163</v>
      </c>
      <c r="F78" s="8">
        <v>15</v>
      </c>
      <c r="G78" s="8">
        <v>163</v>
      </c>
      <c r="H78" s="8">
        <v>15</v>
      </c>
      <c r="I78" s="8">
        <v>163.19999999999999</v>
      </c>
      <c r="J78" s="45">
        <v>15</v>
      </c>
      <c r="K78" s="38">
        <v>163</v>
      </c>
      <c r="L78" s="25"/>
    </row>
    <row r="79" spans="2:26" x14ac:dyDescent="0.25">
      <c r="B79" s="26" t="s">
        <v>150</v>
      </c>
      <c r="C79" s="7" t="s">
        <v>151</v>
      </c>
      <c r="D79" s="8">
        <v>36</v>
      </c>
      <c r="E79" s="8">
        <v>4006</v>
      </c>
      <c r="F79" s="8">
        <v>42</v>
      </c>
      <c r="G79" s="8">
        <v>4013</v>
      </c>
      <c r="H79" s="8">
        <v>44</v>
      </c>
      <c r="I79" s="8">
        <v>4013</v>
      </c>
      <c r="J79" s="45">
        <v>47</v>
      </c>
      <c r="K79" s="38">
        <v>4013</v>
      </c>
      <c r="L79" s="25"/>
    </row>
    <row r="80" spans="2:26" x14ac:dyDescent="0.25">
      <c r="B80" s="26" t="s">
        <v>152</v>
      </c>
      <c r="C80" s="7" t="s">
        <v>153</v>
      </c>
      <c r="D80" s="8">
        <v>40</v>
      </c>
      <c r="E80" s="8">
        <v>945</v>
      </c>
      <c r="F80" s="8">
        <v>45</v>
      </c>
      <c r="G80" s="8">
        <v>2118</v>
      </c>
      <c r="H80" s="8">
        <v>49</v>
      </c>
      <c r="I80" s="8">
        <v>2118</v>
      </c>
      <c r="J80" s="45">
        <v>50</v>
      </c>
      <c r="K80" s="38">
        <v>2118</v>
      </c>
      <c r="L80" s="25"/>
    </row>
    <row r="81" spans="2:32" x14ac:dyDescent="0.25">
      <c r="B81" s="26" t="s">
        <v>154</v>
      </c>
      <c r="C81" s="7" t="s">
        <v>155</v>
      </c>
      <c r="D81" s="8">
        <v>4</v>
      </c>
      <c r="E81" s="8">
        <v>10</v>
      </c>
      <c r="F81" s="8">
        <v>4</v>
      </c>
      <c r="G81" s="8">
        <v>10</v>
      </c>
      <c r="H81" s="8">
        <v>5</v>
      </c>
      <c r="I81" s="8">
        <v>10</v>
      </c>
      <c r="J81" s="45">
        <v>5</v>
      </c>
      <c r="K81" s="38">
        <v>10</v>
      </c>
      <c r="L81" s="25"/>
    </row>
    <row r="82" spans="2:32" x14ac:dyDescent="0.25">
      <c r="B82" s="26" t="s">
        <v>156</v>
      </c>
      <c r="C82" s="7" t="s">
        <v>157</v>
      </c>
      <c r="D82" s="8">
        <v>9</v>
      </c>
      <c r="E82" s="8">
        <v>5580</v>
      </c>
      <c r="F82" s="8">
        <v>9</v>
      </c>
      <c r="G82" s="8">
        <v>5580</v>
      </c>
      <c r="H82" s="8">
        <v>9</v>
      </c>
      <c r="I82" s="8">
        <v>5580</v>
      </c>
      <c r="J82" s="45">
        <v>11</v>
      </c>
      <c r="K82" s="38">
        <v>5615</v>
      </c>
      <c r="L82" s="25"/>
    </row>
    <row r="83" spans="2:32" x14ac:dyDescent="0.25">
      <c r="B83" s="26" t="s">
        <v>158</v>
      </c>
      <c r="C83" s="7" t="s">
        <v>159</v>
      </c>
      <c r="D83" s="8">
        <v>74</v>
      </c>
      <c r="E83" s="8">
        <v>582</v>
      </c>
      <c r="F83" s="8">
        <v>74</v>
      </c>
      <c r="G83" s="8">
        <v>582</v>
      </c>
      <c r="H83" s="8">
        <v>87</v>
      </c>
      <c r="I83" s="8">
        <v>622</v>
      </c>
      <c r="J83" s="45">
        <v>89</v>
      </c>
      <c r="K83" s="38">
        <v>622</v>
      </c>
      <c r="L83" s="25"/>
    </row>
    <row r="84" spans="2:32" x14ac:dyDescent="0.25">
      <c r="B84" s="26" t="s">
        <v>160</v>
      </c>
      <c r="C84" s="7" t="s">
        <v>161</v>
      </c>
      <c r="D84" s="8">
        <v>30</v>
      </c>
      <c r="E84" s="8">
        <v>18</v>
      </c>
      <c r="F84" s="8">
        <v>30</v>
      </c>
      <c r="G84" s="8">
        <v>18</v>
      </c>
      <c r="H84" s="8">
        <v>30</v>
      </c>
      <c r="I84" s="8">
        <v>18</v>
      </c>
      <c r="J84" s="45">
        <v>48</v>
      </c>
      <c r="K84" s="38">
        <v>18</v>
      </c>
      <c r="L84" s="25"/>
    </row>
    <row r="85" spans="2:32" x14ac:dyDescent="0.25">
      <c r="B85" s="26" t="s">
        <v>162</v>
      </c>
      <c r="C85" s="7" t="s">
        <v>163</v>
      </c>
      <c r="D85" s="8">
        <v>22</v>
      </c>
      <c r="E85" s="8">
        <v>278</v>
      </c>
      <c r="F85" s="8">
        <v>22</v>
      </c>
      <c r="G85" s="8">
        <v>278</v>
      </c>
      <c r="H85" s="8">
        <v>24</v>
      </c>
      <c r="I85" s="8">
        <v>278</v>
      </c>
      <c r="J85" s="45">
        <v>24</v>
      </c>
      <c r="K85" s="38">
        <v>278</v>
      </c>
      <c r="L85" s="25"/>
    </row>
    <row r="86" spans="2:32" x14ac:dyDescent="0.25">
      <c r="B86" s="26" t="s">
        <v>164</v>
      </c>
      <c r="C86" s="7" t="s">
        <v>165</v>
      </c>
      <c r="D86" s="8">
        <v>17</v>
      </c>
      <c r="E86" s="8"/>
      <c r="F86" s="8">
        <v>17</v>
      </c>
      <c r="G86" s="8"/>
      <c r="H86" s="8">
        <v>17</v>
      </c>
      <c r="I86" s="8"/>
      <c r="J86" s="45">
        <v>33</v>
      </c>
      <c r="K86" s="38"/>
      <c r="L86" s="25"/>
    </row>
    <row r="87" spans="2:32" ht="15.75" thickBot="1" x14ac:dyDescent="0.3">
      <c r="B87" s="29" t="s">
        <v>166</v>
      </c>
      <c r="C87" s="9" t="s">
        <v>167</v>
      </c>
      <c r="D87" s="10">
        <v>25</v>
      </c>
      <c r="E87" s="10">
        <v>25</v>
      </c>
      <c r="F87" s="10">
        <v>31</v>
      </c>
      <c r="G87" s="10">
        <v>36</v>
      </c>
      <c r="H87" s="10">
        <v>29</v>
      </c>
      <c r="I87" s="10">
        <v>42</v>
      </c>
      <c r="J87" s="46">
        <v>27</v>
      </c>
      <c r="K87" s="39">
        <v>42</v>
      </c>
      <c r="L87" s="25"/>
    </row>
    <row r="88" spans="2:32" x14ac:dyDescent="0.25">
      <c r="B88" s="30" t="s">
        <v>168</v>
      </c>
      <c r="L88" s="25"/>
    </row>
    <row r="89" spans="2:32" x14ac:dyDescent="0.25">
      <c r="B89" s="31" t="s">
        <v>1</v>
      </c>
      <c r="F89" s="19"/>
      <c r="G89" s="19"/>
      <c r="H89" s="19"/>
      <c r="I89" s="19"/>
      <c r="J89" s="19"/>
      <c r="K89" s="19"/>
      <c r="L89" s="25"/>
    </row>
    <row r="91" spans="2:32" x14ac:dyDescent="0.25"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2:32" x14ac:dyDescent="0.25"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2:32" x14ac:dyDescent="0.25"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2:32" x14ac:dyDescent="0.25">
      <c r="O94" s="16"/>
      <c r="P94" s="16"/>
      <c r="Q94" s="32"/>
      <c r="R94" s="16"/>
      <c r="S94" s="16"/>
      <c r="T94" s="16"/>
      <c r="U94" s="16"/>
      <c r="V94" s="16"/>
      <c r="W94" s="32"/>
      <c r="X94" s="16"/>
      <c r="Y94" s="16"/>
      <c r="Z94" s="16"/>
      <c r="AA94" s="16"/>
      <c r="AB94" s="16"/>
      <c r="AC94" s="16"/>
      <c r="AD94" s="16"/>
      <c r="AE94" s="16"/>
      <c r="AF94" s="16"/>
    </row>
    <row r="95" spans="2:32" ht="21" x14ac:dyDescent="0.25">
      <c r="O95" s="16"/>
      <c r="P95" s="16"/>
      <c r="Q95" s="63"/>
      <c r="R95" s="63"/>
      <c r="S95" s="63"/>
      <c r="T95" s="33"/>
      <c r="U95" s="33"/>
      <c r="V95" s="16"/>
      <c r="W95" s="63"/>
      <c r="X95" s="63"/>
      <c r="Y95" s="63"/>
      <c r="Z95" s="33"/>
      <c r="AA95" s="33"/>
      <c r="AB95" s="16"/>
      <c r="AC95" s="16"/>
      <c r="AD95" s="16"/>
      <c r="AE95" s="16"/>
      <c r="AF95" s="16"/>
    </row>
    <row r="96" spans="2:32" ht="21" x14ac:dyDescent="0.25">
      <c r="O96" s="16"/>
      <c r="P96" s="16"/>
      <c r="Q96" s="63"/>
      <c r="R96" s="63"/>
      <c r="S96" s="63"/>
      <c r="T96" s="33"/>
      <c r="U96" s="33"/>
      <c r="V96" s="16"/>
      <c r="W96" s="63"/>
      <c r="X96" s="63"/>
      <c r="Y96" s="63"/>
      <c r="Z96" s="33"/>
      <c r="AA96" s="33"/>
      <c r="AB96" s="16"/>
      <c r="AC96" s="16"/>
      <c r="AD96" s="16"/>
      <c r="AE96" s="16"/>
      <c r="AF96" s="16"/>
    </row>
    <row r="97" spans="15:32" ht="21" x14ac:dyDescent="0.25">
      <c r="O97" s="16"/>
      <c r="P97" s="16"/>
      <c r="Q97" s="63"/>
      <c r="R97" s="63"/>
      <c r="S97" s="63"/>
      <c r="T97" s="33"/>
      <c r="U97" s="33"/>
      <c r="V97" s="16"/>
      <c r="W97" s="63"/>
      <c r="X97" s="63"/>
      <c r="Y97" s="63"/>
      <c r="Z97" s="33"/>
      <c r="AA97" s="33"/>
      <c r="AB97" s="16"/>
      <c r="AC97" s="16"/>
      <c r="AD97" s="16"/>
      <c r="AE97" s="16"/>
      <c r="AF97" s="16"/>
    </row>
    <row r="98" spans="15:32" ht="21" x14ac:dyDescent="0.25">
      <c r="O98" s="16"/>
      <c r="P98" s="16"/>
      <c r="Q98" s="63"/>
      <c r="R98" s="63"/>
      <c r="S98" s="63"/>
      <c r="T98" s="33"/>
      <c r="U98" s="33"/>
      <c r="V98" s="16"/>
      <c r="W98" s="63"/>
      <c r="X98" s="63"/>
      <c r="Y98" s="63"/>
      <c r="Z98" s="33"/>
      <c r="AA98" s="33"/>
      <c r="AB98" s="16"/>
      <c r="AC98" s="16"/>
      <c r="AD98" s="16"/>
      <c r="AE98" s="16"/>
      <c r="AF98" s="16"/>
    </row>
    <row r="99" spans="15:32" ht="21" x14ac:dyDescent="0.25">
      <c r="O99" s="16"/>
      <c r="P99" s="16"/>
      <c r="Q99" s="63"/>
      <c r="R99" s="63"/>
      <c r="S99" s="63"/>
      <c r="T99" s="33"/>
      <c r="U99" s="33"/>
      <c r="V99" s="16"/>
      <c r="W99" s="63"/>
      <c r="X99" s="63"/>
      <c r="Y99" s="63"/>
      <c r="Z99" s="33"/>
      <c r="AA99" s="33"/>
      <c r="AB99" s="16"/>
      <c r="AC99" s="16"/>
      <c r="AD99" s="16"/>
      <c r="AE99" s="16"/>
      <c r="AF99" s="16"/>
    </row>
    <row r="100" spans="15:32" ht="21" x14ac:dyDescent="0.25">
      <c r="O100" s="16"/>
      <c r="P100" s="16"/>
      <c r="Q100" s="63"/>
      <c r="R100" s="63"/>
      <c r="S100" s="63"/>
      <c r="T100" s="33"/>
      <c r="U100" s="33"/>
      <c r="V100" s="16"/>
      <c r="W100" s="63"/>
      <c r="X100" s="63"/>
      <c r="Y100" s="63"/>
      <c r="Z100" s="33"/>
      <c r="AA100" s="33"/>
      <c r="AB100" s="16"/>
      <c r="AC100" s="16"/>
      <c r="AD100" s="16"/>
      <c r="AE100" s="16"/>
      <c r="AF100" s="16"/>
    </row>
    <row r="101" spans="15:32" ht="21" x14ac:dyDescent="0.25">
      <c r="O101" s="16"/>
      <c r="P101" s="16"/>
      <c r="Q101" s="63"/>
      <c r="R101" s="63"/>
      <c r="S101" s="63"/>
      <c r="T101" s="33"/>
      <c r="U101" s="33"/>
      <c r="V101" s="16"/>
      <c r="W101" s="63"/>
      <c r="X101" s="63"/>
      <c r="Y101" s="63"/>
      <c r="Z101" s="33"/>
      <c r="AA101" s="33"/>
      <c r="AB101" s="16"/>
      <c r="AC101" s="16"/>
      <c r="AD101" s="16"/>
      <c r="AE101" s="16"/>
      <c r="AF101" s="16"/>
    </row>
    <row r="102" spans="15:32" ht="21" x14ac:dyDescent="0.25">
      <c r="O102" s="16"/>
      <c r="P102" s="16"/>
      <c r="Q102" s="63"/>
      <c r="R102" s="63"/>
      <c r="S102" s="63"/>
      <c r="T102" s="33"/>
      <c r="U102" s="33"/>
      <c r="V102" s="16"/>
      <c r="W102" s="63"/>
      <c r="X102" s="63"/>
      <c r="Y102" s="63"/>
      <c r="Z102" s="33"/>
      <c r="AA102" s="33"/>
      <c r="AB102" s="16"/>
      <c r="AC102" s="16"/>
      <c r="AD102" s="16"/>
      <c r="AE102" s="16"/>
      <c r="AF102" s="16"/>
    </row>
    <row r="103" spans="15:32" ht="21" x14ac:dyDescent="0.25">
      <c r="O103" s="16"/>
      <c r="P103" s="16"/>
      <c r="Q103" s="63"/>
      <c r="R103" s="63"/>
      <c r="S103" s="63"/>
      <c r="T103" s="33"/>
      <c r="U103" s="33"/>
      <c r="V103" s="16"/>
      <c r="W103" s="63"/>
      <c r="X103" s="63"/>
      <c r="Y103" s="63"/>
      <c r="Z103" s="33"/>
      <c r="AA103" s="33"/>
      <c r="AB103" s="16"/>
      <c r="AC103" s="16"/>
      <c r="AD103" s="16"/>
      <c r="AE103" s="16"/>
      <c r="AF103" s="16"/>
    </row>
    <row r="104" spans="15:32" ht="21" x14ac:dyDescent="0.25">
      <c r="O104" s="16"/>
      <c r="P104" s="16"/>
      <c r="Q104" s="63"/>
      <c r="R104" s="63"/>
      <c r="S104" s="63"/>
      <c r="T104" s="33"/>
      <c r="U104" s="33"/>
      <c r="V104" s="16"/>
      <c r="W104" s="63"/>
      <c r="X104" s="63"/>
      <c r="Y104" s="63"/>
      <c r="Z104" s="33"/>
      <c r="AA104" s="33"/>
      <c r="AB104" s="16"/>
      <c r="AC104" s="16"/>
      <c r="AD104" s="16"/>
      <c r="AE104" s="16"/>
      <c r="AF104" s="16"/>
    </row>
    <row r="105" spans="15:32" ht="21" x14ac:dyDescent="0.25">
      <c r="O105" s="16"/>
      <c r="P105" s="16"/>
      <c r="Q105" s="63"/>
      <c r="R105" s="63"/>
      <c r="S105" s="63"/>
      <c r="T105" s="33"/>
      <c r="U105" s="33"/>
      <c r="V105" s="16"/>
      <c r="W105" s="63"/>
      <c r="X105" s="63"/>
      <c r="Y105" s="63"/>
      <c r="Z105" s="33"/>
      <c r="AA105" s="33"/>
      <c r="AB105" s="16"/>
      <c r="AC105" s="16"/>
      <c r="AD105" s="16"/>
      <c r="AE105" s="16"/>
      <c r="AF105" s="16"/>
    </row>
    <row r="106" spans="15:32" ht="21" x14ac:dyDescent="0.25">
      <c r="O106" s="16"/>
      <c r="P106" s="16"/>
      <c r="Q106" s="63"/>
      <c r="R106" s="63"/>
      <c r="S106" s="63"/>
      <c r="T106" s="33"/>
      <c r="U106" s="33"/>
      <c r="V106" s="16"/>
      <c r="W106" s="63"/>
      <c r="X106" s="63"/>
      <c r="Y106" s="63"/>
      <c r="Z106" s="33"/>
      <c r="AA106" s="33"/>
      <c r="AB106" s="16"/>
      <c r="AC106" s="16"/>
      <c r="AD106" s="16"/>
      <c r="AE106" s="16"/>
      <c r="AF106" s="16"/>
    </row>
    <row r="107" spans="15:32" ht="21" x14ac:dyDescent="0.25">
      <c r="O107" s="16"/>
      <c r="P107" s="16"/>
      <c r="Q107" s="63"/>
      <c r="R107" s="63"/>
      <c r="S107" s="63"/>
      <c r="T107" s="33"/>
      <c r="U107" s="33"/>
      <c r="V107" s="16"/>
      <c r="W107" s="63"/>
      <c r="X107" s="63"/>
      <c r="Y107" s="63"/>
      <c r="Z107" s="33"/>
      <c r="AA107" s="33"/>
      <c r="AB107" s="16"/>
      <c r="AC107" s="16"/>
      <c r="AD107" s="16"/>
      <c r="AE107" s="16"/>
      <c r="AF107" s="16"/>
    </row>
    <row r="108" spans="15:32" ht="21" x14ac:dyDescent="0.25">
      <c r="O108" s="16"/>
      <c r="P108" s="16"/>
      <c r="Q108" s="63"/>
      <c r="R108" s="63"/>
      <c r="S108" s="63"/>
      <c r="T108" s="33"/>
      <c r="U108" s="33"/>
      <c r="V108" s="16"/>
      <c r="W108" s="63"/>
      <c r="X108" s="63"/>
      <c r="Y108" s="63"/>
      <c r="Z108" s="33"/>
      <c r="AA108" s="33"/>
      <c r="AB108" s="16"/>
      <c r="AC108" s="16"/>
      <c r="AD108" s="16"/>
      <c r="AE108" s="16"/>
      <c r="AF108" s="16"/>
    </row>
    <row r="109" spans="15:32" ht="21" x14ac:dyDescent="0.25">
      <c r="O109" s="16"/>
      <c r="P109" s="16"/>
      <c r="Q109" s="63"/>
      <c r="R109" s="63"/>
      <c r="S109" s="63"/>
      <c r="T109" s="33"/>
      <c r="U109" s="33"/>
      <c r="V109" s="16"/>
      <c r="W109" s="63"/>
      <c r="X109" s="63"/>
      <c r="Y109" s="63"/>
      <c r="Z109" s="33"/>
      <c r="AA109" s="33"/>
      <c r="AB109" s="16"/>
      <c r="AC109" s="16"/>
      <c r="AD109" s="16"/>
      <c r="AE109" s="16"/>
      <c r="AF109" s="16"/>
    </row>
    <row r="110" spans="15:32" ht="21" x14ac:dyDescent="0.25">
      <c r="O110" s="16"/>
      <c r="P110" s="16"/>
      <c r="Q110" s="63"/>
      <c r="R110" s="63"/>
      <c r="S110" s="63"/>
      <c r="T110" s="34"/>
      <c r="U110" s="34"/>
      <c r="V110" s="16"/>
      <c r="W110" s="63"/>
      <c r="X110" s="63"/>
      <c r="Y110" s="63"/>
      <c r="Z110" s="34"/>
      <c r="AA110" s="34"/>
      <c r="AB110" s="16"/>
      <c r="AC110" s="16"/>
      <c r="AD110" s="16"/>
      <c r="AE110" s="16"/>
      <c r="AF110" s="16"/>
    </row>
    <row r="111" spans="15:32" ht="21" x14ac:dyDescent="0.25">
      <c r="O111" s="16"/>
      <c r="P111" s="16"/>
      <c r="Q111" s="63"/>
      <c r="R111" s="63"/>
      <c r="S111" s="63"/>
      <c r="T111" s="33"/>
      <c r="U111" s="33"/>
      <c r="V111" s="16"/>
      <c r="W111" s="63"/>
      <c r="X111" s="63"/>
      <c r="Y111" s="63"/>
      <c r="Z111" s="33"/>
      <c r="AA111" s="33"/>
      <c r="AB111" s="16"/>
      <c r="AC111" s="16"/>
      <c r="AD111" s="16"/>
      <c r="AE111" s="16"/>
      <c r="AF111" s="16"/>
    </row>
    <row r="112" spans="15:32" ht="21" x14ac:dyDescent="0.25">
      <c r="O112" s="16"/>
      <c r="P112" s="16"/>
      <c r="Q112" s="63"/>
      <c r="R112" s="63"/>
      <c r="S112" s="63"/>
      <c r="T112" s="33"/>
      <c r="U112" s="33"/>
      <c r="V112" s="16"/>
      <c r="W112" s="63"/>
      <c r="X112" s="63"/>
      <c r="Y112" s="63"/>
      <c r="Z112" s="33"/>
      <c r="AA112" s="33"/>
      <c r="AB112" s="16"/>
      <c r="AC112" s="16"/>
      <c r="AD112" s="16"/>
      <c r="AE112" s="16"/>
      <c r="AF112" s="16"/>
    </row>
    <row r="113" spans="15:32" ht="21" x14ac:dyDescent="0.25">
      <c r="O113" s="16"/>
      <c r="P113" s="16"/>
      <c r="Q113" s="63"/>
      <c r="R113" s="63"/>
      <c r="S113" s="63"/>
      <c r="T113" s="33"/>
      <c r="U113" s="33"/>
      <c r="V113" s="16"/>
      <c r="W113" s="63"/>
      <c r="X113" s="63"/>
      <c r="Y113" s="63"/>
      <c r="Z113" s="33"/>
      <c r="AA113" s="33"/>
      <c r="AB113" s="16"/>
      <c r="AC113" s="16"/>
      <c r="AD113" s="16"/>
      <c r="AE113" s="16"/>
      <c r="AF113" s="16"/>
    </row>
    <row r="114" spans="15:32" ht="21" x14ac:dyDescent="0.25">
      <c r="O114" s="16"/>
      <c r="P114" s="16"/>
      <c r="Q114" s="63"/>
      <c r="R114" s="63"/>
      <c r="S114" s="63"/>
      <c r="T114" s="33"/>
      <c r="U114" s="33"/>
      <c r="V114" s="16"/>
      <c r="W114" s="63"/>
      <c r="X114" s="63"/>
      <c r="Y114" s="63"/>
      <c r="Z114" s="33"/>
      <c r="AA114" s="33"/>
      <c r="AB114" s="16"/>
      <c r="AC114" s="16"/>
      <c r="AD114" s="16"/>
      <c r="AE114" s="16"/>
      <c r="AF114" s="16"/>
    </row>
    <row r="115" spans="15:32" ht="21" x14ac:dyDescent="0.25">
      <c r="O115" s="16"/>
      <c r="P115" s="16"/>
      <c r="Q115" s="63"/>
      <c r="R115" s="63"/>
      <c r="S115" s="63"/>
      <c r="T115" s="33"/>
      <c r="U115" s="33"/>
      <c r="V115" s="16"/>
      <c r="W115" s="63"/>
      <c r="X115" s="63"/>
      <c r="Y115" s="63"/>
      <c r="Z115" s="33"/>
      <c r="AA115" s="33"/>
      <c r="AB115" s="16"/>
      <c r="AC115" s="16"/>
      <c r="AD115" s="16"/>
      <c r="AE115" s="16"/>
      <c r="AF115" s="16"/>
    </row>
    <row r="116" spans="15:32" ht="21" x14ac:dyDescent="0.25">
      <c r="O116" s="16"/>
      <c r="P116" s="16"/>
      <c r="Q116" s="63"/>
      <c r="R116" s="63"/>
      <c r="S116" s="63"/>
      <c r="T116" s="33"/>
      <c r="U116" s="33"/>
      <c r="V116" s="16"/>
      <c r="W116" s="63"/>
      <c r="X116" s="63"/>
      <c r="Y116" s="63"/>
      <c r="Z116" s="33"/>
      <c r="AA116" s="33"/>
      <c r="AB116" s="16"/>
      <c r="AC116" s="16"/>
      <c r="AD116" s="16"/>
      <c r="AE116" s="16"/>
      <c r="AF116" s="16"/>
    </row>
    <row r="117" spans="15:32" ht="21" x14ac:dyDescent="0.25">
      <c r="O117" s="16"/>
      <c r="P117" s="16"/>
      <c r="Q117" s="63"/>
      <c r="R117" s="63"/>
      <c r="S117" s="63"/>
      <c r="T117" s="33"/>
      <c r="U117" s="33"/>
      <c r="V117" s="16"/>
      <c r="W117" s="63"/>
      <c r="X117" s="63"/>
      <c r="Y117" s="63"/>
      <c r="Z117" s="33"/>
      <c r="AA117" s="33"/>
      <c r="AB117" s="16"/>
      <c r="AC117" s="16"/>
      <c r="AD117" s="16"/>
      <c r="AE117" s="16"/>
      <c r="AF117" s="16"/>
    </row>
    <row r="118" spans="15:32" ht="21" x14ac:dyDescent="0.25">
      <c r="O118" s="16"/>
      <c r="P118" s="16"/>
      <c r="Q118" s="63"/>
      <c r="R118" s="63"/>
      <c r="S118" s="63"/>
      <c r="T118" s="33"/>
      <c r="U118" s="33"/>
      <c r="V118" s="16"/>
      <c r="W118" s="63"/>
      <c r="X118" s="63"/>
      <c r="Y118" s="63"/>
      <c r="Z118" s="33"/>
      <c r="AA118" s="33"/>
      <c r="AB118" s="16"/>
      <c r="AC118" s="16"/>
      <c r="AD118" s="16"/>
      <c r="AE118" s="16"/>
      <c r="AF118" s="16"/>
    </row>
    <row r="119" spans="15:32" ht="21" x14ac:dyDescent="0.25">
      <c r="O119" s="16"/>
      <c r="P119" s="16"/>
      <c r="Q119" s="63"/>
      <c r="R119" s="63"/>
      <c r="S119" s="63"/>
      <c r="T119" s="33"/>
      <c r="U119" s="33"/>
      <c r="V119" s="16"/>
      <c r="W119" s="63"/>
      <c r="X119" s="63"/>
      <c r="Y119" s="63"/>
      <c r="Z119" s="33"/>
      <c r="AA119" s="33"/>
      <c r="AB119" s="16"/>
      <c r="AC119" s="16"/>
      <c r="AD119" s="16"/>
      <c r="AE119" s="16"/>
      <c r="AF119" s="16"/>
    </row>
    <row r="120" spans="15:32" ht="21" x14ac:dyDescent="0.25">
      <c r="O120" s="16"/>
      <c r="P120" s="16"/>
      <c r="Q120" s="63"/>
      <c r="R120" s="63"/>
      <c r="S120" s="63"/>
      <c r="T120" s="33"/>
      <c r="U120" s="33"/>
      <c r="V120" s="16"/>
      <c r="W120" s="63"/>
      <c r="X120" s="63"/>
      <c r="Y120" s="63"/>
      <c r="Z120" s="33"/>
      <c r="AA120" s="33"/>
      <c r="AB120" s="16"/>
      <c r="AC120" s="16"/>
      <c r="AD120" s="16"/>
      <c r="AE120" s="16"/>
      <c r="AF120" s="16"/>
    </row>
    <row r="121" spans="15:32" ht="21" x14ac:dyDescent="0.25">
      <c r="O121" s="16"/>
      <c r="P121" s="16"/>
      <c r="Q121" s="64"/>
      <c r="R121" s="64"/>
      <c r="S121" s="64"/>
      <c r="T121" s="34"/>
      <c r="U121" s="33"/>
      <c r="V121" s="16"/>
      <c r="W121" s="64"/>
      <c r="X121" s="64"/>
      <c r="Y121" s="64"/>
      <c r="Z121" s="34"/>
      <c r="AA121" s="33"/>
      <c r="AB121" s="16"/>
      <c r="AC121" s="16"/>
      <c r="AD121" s="16"/>
      <c r="AE121" s="16"/>
      <c r="AF121" s="16"/>
    </row>
    <row r="122" spans="15:32" x14ac:dyDescent="0.25"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5:32" x14ac:dyDescent="0.25"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5:32" x14ac:dyDescent="0.25"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5:32" x14ac:dyDescent="0.25"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</sheetData>
  <mergeCells count="64">
    <mergeCell ref="Q119:S119"/>
    <mergeCell ref="W119:Y119"/>
    <mergeCell ref="Q120:S120"/>
    <mergeCell ref="W120:Y120"/>
    <mergeCell ref="Q121:S121"/>
    <mergeCell ref="W121:Y121"/>
    <mergeCell ref="Q116:S116"/>
    <mergeCell ref="W116:Y116"/>
    <mergeCell ref="Q117:S117"/>
    <mergeCell ref="W117:Y117"/>
    <mergeCell ref="Q118:S118"/>
    <mergeCell ref="W118:Y118"/>
    <mergeCell ref="Q113:S113"/>
    <mergeCell ref="W113:Y113"/>
    <mergeCell ref="Q114:S114"/>
    <mergeCell ref="W114:Y114"/>
    <mergeCell ref="Q115:S115"/>
    <mergeCell ref="W115:Y115"/>
    <mergeCell ref="Q110:S110"/>
    <mergeCell ref="W110:Y110"/>
    <mergeCell ref="Q111:S111"/>
    <mergeCell ref="W111:Y111"/>
    <mergeCell ref="Q112:S112"/>
    <mergeCell ref="W112:Y112"/>
    <mergeCell ref="Q107:S107"/>
    <mergeCell ref="W107:Y107"/>
    <mergeCell ref="Q108:S108"/>
    <mergeCell ref="W108:Y108"/>
    <mergeCell ref="Q109:S109"/>
    <mergeCell ref="W109:Y109"/>
    <mergeCell ref="Q104:S104"/>
    <mergeCell ref="W104:Y104"/>
    <mergeCell ref="Q105:S105"/>
    <mergeCell ref="W105:Y105"/>
    <mergeCell ref="Q106:S106"/>
    <mergeCell ref="W106:Y106"/>
    <mergeCell ref="Q101:S101"/>
    <mergeCell ref="W101:Y101"/>
    <mergeCell ref="Q102:S102"/>
    <mergeCell ref="W102:Y102"/>
    <mergeCell ref="Q103:S103"/>
    <mergeCell ref="W103:Y103"/>
    <mergeCell ref="Q98:S98"/>
    <mergeCell ref="W98:Y98"/>
    <mergeCell ref="Q99:S99"/>
    <mergeCell ref="W99:Y99"/>
    <mergeCell ref="Q100:S100"/>
    <mergeCell ref="W100:Y100"/>
    <mergeCell ref="Q95:S95"/>
    <mergeCell ref="W95:Y95"/>
    <mergeCell ref="Q96:S96"/>
    <mergeCell ref="W96:Y96"/>
    <mergeCell ref="Q97:S97"/>
    <mergeCell ref="W97:Y97"/>
    <mergeCell ref="B3:B5"/>
    <mergeCell ref="C3:C5"/>
    <mergeCell ref="F3:G3"/>
    <mergeCell ref="J3:K3"/>
    <mergeCell ref="F4:G4"/>
    <mergeCell ref="J4:K4"/>
    <mergeCell ref="D3:E3"/>
    <mergeCell ref="D4:E4"/>
    <mergeCell ref="H3:I3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zoomScale="70" zoomScaleNormal="70" workbookViewId="0">
      <selection activeCell="AO62" sqref="AO62"/>
    </sheetView>
  </sheetViews>
  <sheetFormatPr defaultRowHeight="15" x14ac:dyDescent="0.25"/>
  <cols>
    <col min="5" max="5" width="10.42578125" customWidth="1"/>
    <col min="6" max="6" width="11.42578125" customWidth="1"/>
    <col min="7" max="7" width="10" customWidth="1"/>
  </cols>
  <sheetData>
    <row r="1" spans="1:20" ht="25.5" x14ac:dyDescent="0.25">
      <c r="J1" s="40" t="s">
        <v>2</v>
      </c>
      <c r="K1" s="40" t="s">
        <v>2</v>
      </c>
      <c r="L1" s="40" t="s">
        <v>2</v>
      </c>
      <c r="M1" s="41" t="s">
        <v>3</v>
      </c>
      <c r="N1" s="41" t="s">
        <v>3</v>
      </c>
      <c r="O1" s="49" t="s">
        <v>3</v>
      </c>
      <c r="R1" s="41" t="s">
        <v>3</v>
      </c>
      <c r="S1" s="41" t="s">
        <v>3</v>
      </c>
      <c r="T1" s="49" t="s">
        <v>3</v>
      </c>
    </row>
    <row r="2" spans="1:20" x14ac:dyDescent="0.25">
      <c r="I2" s="42"/>
      <c r="J2" s="42">
        <v>2014</v>
      </c>
      <c r="K2" s="42">
        <v>2015</v>
      </c>
      <c r="L2" s="42">
        <v>2016</v>
      </c>
      <c r="M2" s="42">
        <v>2014</v>
      </c>
      <c r="N2" s="42">
        <v>2015</v>
      </c>
      <c r="O2" s="42">
        <v>2016</v>
      </c>
      <c r="P2" s="42"/>
      <c r="Q2" s="42"/>
      <c r="R2" s="42">
        <v>2014</v>
      </c>
      <c r="S2" s="42">
        <v>2015</v>
      </c>
      <c r="T2" s="42">
        <v>2016</v>
      </c>
    </row>
    <row r="3" spans="1:20" x14ac:dyDescent="0.25">
      <c r="B3">
        <v>2014</v>
      </c>
      <c r="C3">
        <v>2015</v>
      </c>
      <c r="D3">
        <v>2016</v>
      </c>
      <c r="E3">
        <v>2014</v>
      </c>
      <c r="F3">
        <v>2015</v>
      </c>
      <c r="G3">
        <v>2016</v>
      </c>
      <c r="I3" s="42" t="s">
        <v>5</v>
      </c>
      <c r="J3" s="42">
        <v>7022</v>
      </c>
      <c r="K3" s="42">
        <v>7320</v>
      </c>
      <c r="L3" s="42">
        <v>7657</v>
      </c>
      <c r="M3" s="42">
        <v>1366783</v>
      </c>
      <c r="N3" s="42">
        <v>1427069</v>
      </c>
      <c r="O3" s="42">
        <v>1437949</v>
      </c>
      <c r="P3" s="42"/>
      <c r="Q3" s="42" t="s">
        <v>5</v>
      </c>
      <c r="R3" s="42">
        <v>1366783</v>
      </c>
      <c r="S3" s="42">
        <v>1427069</v>
      </c>
      <c r="T3" s="42">
        <v>1437949</v>
      </c>
    </row>
    <row r="4" spans="1:20" x14ac:dyDescent="0.25">
      <c r="A4" s="7" t="s">
        <v>7</v>
      </c>
      <c r="B4" s="5">
        <v>23</v>
      </c>
      <c r="C4" s="5">
        <v>23</v>
      </c>
      <c r="D4" s="44">
        <v>23</v>
      </c>
      <c r="E4" s="5">
        <v>600</v>
      </c>
      <c r="F4" s="5">
        <v>600</v>
      </c>
      <c r="G4" s="37">
        <v>600</v>
      </c>
      <c r="H4" s="6">
        <f>D4-C4</f>
        <v>0</v>
      </c>
      <c r="I4" s="6">
        <f>G4-F4</f>
        <v>0</v>
      </c>
    </row>
    <row r="5" spans="1:20" x14ac:dyDescent="0.25">
      <c r="A5" s="7" t="s">
        <v>9</v>
      </c>
      <c r="B5" s="8">
        <v>111</v>
      </c>
      <c r="C5" s="8">
        <v>113</v>
      </c>
      <c r="D5" s="45">
        <v>117</v>
      </c>
      <c r="E5" s="8">
        <v>16070</v>
      </c>
      <c r="F5" s="8">
        <v>16128.4</v>
      </c>
      <c r="G5" s="38">
        <v>16744</v>
      </c>
      <c r="H5" s="6">
        <f t="shared" ref="H5:H68" si="0">D5-C5</f>
        <v>4</v>
      </c>
      <c r="I5" s="6">
        <f t="shared" ref="I5:I68" si="1">G5-F5</f>
        <v>615.60000000000036</v>
      </c>
    </row>
    <row r="6" spans="1:20" x14ac:dyDescent="0.25">
      <c r="A6" s="7" t="s">
        <v>11</v>
      </c>
      <c r="B6" s="8">
        <v>187</v>
      </c>
      <c r="C6" s="8">
        <v>204</v>
      </c>
      <c r="D6" s="45">
        <v>237</v>
      </c>
      <c r="E6" s="8">
        <v>58498</v>
      </c>
      <c r="F6" s="8">
        <v>58568</v>
      </c>
      <c r="G6" s="38">
        <v>59378</v>
      </c>
      <c r="H6" s="6">
        <f t="shared" si="0"/>
        <v>33</v>
      </c>
      <c r="I6" s="6">
        <f t="shared" si="1"/>
        <v>810</v>
      </c>
    </row>
    <row r="7" spans="1:20" x14ac:dyDescent="0.25">
      <c r="A7" s="7" t="s">
        <v>13</v>
      </c>
      <c r="B7" s="8">
        <v>82</v>
      </c>
      <c r="C7" s="8">
        <v>82</v>
      </c>
      <c r="D7" s="45">
        <v>101</v>
      </c>
      <c r="E7" s="8">
        <v>10190</v>
      </c>
      <c r="F7" s="8">
        <v>10190</v>
      </c>
      <c r="G7" s="38">
        <v>10756</v>
      </c>
      <c r="H7" s="6">
        <f t="shared" si="0"/>
        <v>19</v>
      </c>
      <c r="I7" s="6">
        <f t="shared" si="1"/>
        <v>566</v>
      </c>
    </row>
    <row r="8" spans="1:20" x14ac:dyDescent="0.25">
      <c r="A8" s="7" t="s">
        <v>15</v>
      </c>
      <c r="B8" s="8">
        <v>101</v>
      </c>
      <c r="C8" s="8">
        <v>103</v>
      </c>
      <c r="D8" s="45">
        <v>104</v>
      </c>
      <c r="E8" s="8">
        <v>39832</v>
      </c>
      <c r="F8" s="8">
        <v>39832</v>
      </c>
      <c r="G8" s="38">
        <v>39832</v>
      </c>
      <c r="H8" s="6">
        <f t="shared" si="0"/>
        <v>1</v>
      </c>
      <c r="I8" s="6">
        <f t="shared" si="1"/>
        <v>0</v>
      </c>
    </row>
    <row r="9" spans="1:20" x14ac:dyDescent="0.25">
      <c r="A9" s="7" t="s">
        <v>17</v>
      </c>
      <c r="B9" s="8">
        <v>136</v>
      </c>
      <c r="C9" s="8">
        <v>136</v>
      </c>
      <c r="D9" s="45">
        <v>135</v>
      </c>
      <c r="E9" s="8">
        <v>16672</v>
      </c>
      <c r="F9" s="8">
        <v>16672</v>
      </c>
      <c r="G9" s="38">
        <v>16672</v>
      </c>
      <c r="H9" s="6">
        <f t="shared" si="0"/>
        <v>-1</v>
      </c>
      <c r="I9" s="6">
        <f t="shared" si="1"/>
        <v>0</v>
      </c>
    </row>
    <row r="10" spans="1:20" x14ac:dyDescent="0.25">
      <c r="A10" s="7" t="s">
        <v>19</v>
      </c>
      <c r="B10" s="8">
        <v>172</v>
      </c>
      <c r="C10" s="8">
        <v>185</v>
      </c>
      <c r="D10" s="45">
        <v>203</v>
      </c>
      <c r="E10" s="8">
        <v>54491</v>
      </c>
      <c r="F10" s="8">
        <v>55689</v>
      </c>
      <c r="G10" s="38">
        <v>72138</v>
      </c>
      <c r="H10" s="6">
        <f t="shared" si="0"/>
        <v>18</v>
      </c>
      <c r="I10" s="6">
        <f t="shared" si="1"/>
        <v>16449</v>
      </c>
    </row>
    <row r="11" spans="1:20" x14ac:dyDescent="0.25">
      <c r="A11" s="7" t="s">
        <v>21</v>
      </c>
      <c r="B11" s="8">
        <v>131</v>
      </c>
      <c r="C11" s="8">
        <v>133</v>
      </c>
      <c r="D11" s="45">
        <v>134</v>
      </c>
      <c r="E11" s="8">
        <v>34109</v>
      </c>
      <c r="F11" s="8">
        <v>34117</v>
      </c>
      <c r="G11" s="38">
        <v>34117</v>
      </c>
      <c r="H11" s="6">
        <f t="shared" si="0"/>
        <v>1</v>
      </c>
      <c r="I11" s="6">
        <f t="shared" si="1"/>
        <v>0</v>
      </c>
    </row>
    <row r="12" spans="1:20" x14ac:dyDescent="0.25">
      <c r="A12" s="7" t="s">
        <v>23</v>
      </c>
      <c r="B12" s="8">
        <v>89</v>
      </c>
      <c r="C12" s="8">
        <v>111</v>
      </c>
      <c r="D12" s="45">
        <v>114</v>
      </c>
      <c r="E12" s="8">
        <v>9678</v>
      </c>
      <c r="F12" s="8">
        <v>10005</v>
      </c>
      <c r="G12" s="38">
        <v>10103</v>
      </c>
      <c r="H12" s="6">
        <f t="shared" si="0"/>
        <v>3</v>
      </c>
      <c r="I12" s="6">
        <f t="shared" si="1"/>
        <v>98</v>
      </c>
    </row>
    <row r="13" spans="1:20" x14ac:dyDescent="0.25">
      <c r="A13" s="7" t="s">
        <v>25</v>
      </c>
      <c r="B13" s="8">
        <v>107</v>
      </c>
      <c r="C13" s="8">
        <v>110</v>
      </c>
      <c r="D13" s="45">
        <v>110</v>
      </c>
      <c r="E13" s="8">
        <v>29895</v>
      </c>
      <c r="F13" s="8">
        <v>29895</v>
      </c>
      <c r="G13" s="38">
        <v>30195</v>
      </c>
      <c r="H13" s="6">
        <f t="shared" si="0"/>
        <v>0</v>
      </c>
      <c r="I13" s="6">
        <f t="shared" si="1"/>
        <v>300</v>
      </c>
    </row>
    <row r="14" spans="1:20" x14ac:dyDescent="0.25">
      <c r="A14" s="7" t="s">
        <v>27</v>
      </c>
      <c r="B14" s="8">
        <v>116</v>
      </c>
      <c r="C14" s="8">
        <v>116</v>
      </c>
      <c r="D14" s="45">
        <v>138</v>
      </c>
      <c r="E14" s="8">
        <v>82608</v>
      </c>
      <c r="F14" s="8">
        <v>82608</v>
      </c>
      <c r="G14" s="38">
        <v>49401</v>
      </c>
      <c r="H14" s="6">
        <f t="shared" si="0"/>
        <v>22</v>
      </c>
      <c r="I14" s="6">
        <f t="shared" si="1"/>
        <v>-33207</v>
      </c>
    </row>
    <row r="15" spans="1:20" x14ac:dyDescent="0.25">
      <c r="A15" s="7" t="s">
        <v>29</v>
      </c>
      <c r="B15" s="8">
        <v>173</v>
      </c>
      <c r="C15" s="8">
        <v>168</v>
      </c>
      <c r="D15" s="45">
        <v>201</v>
      </c>
      <c r="E15" s="8">
        <v>44301</v>
      </c>
      <c r="F15" s="8">
        <v>37717</v>
      </c>
      <c r="G15" s="38">
        <v>37669</v>
      </c>
      <c r="H15" s="6">
        <f t="shared" si="0"/>
        <v>33</v>
      </c>
      <c r="I15" s="6">
        <f t="shared" si="1"/>
        <v>-48</v>
      </c>
    </row>
    <row r="16" spans="1:20" x14ac:dyDescent="0.25">
      <c r="A16" s="7" t="s">
        <v>31</v>
      </c>
      <c r="B16" s="8">
        <v>139</v>
      </c>
      <c r="C16" s="8">
        <v>139</v>
      </c>
      <c r="D16" s="45">
        <v>153</v>
      </c>
      <c r="E16" s="8">
        <v>10004</v>
      </c>
      <c r="F16" s="8">
        <v>10004</v>
      </c>
      <c r="G16" s="38">
        <v>16775</v>
      </c>
      <c r="H16" s="6">
        <f t="shared" si="0"/>
        <v>14</v>
      </c>
      <c r="I16" s="6">
        <f t="shared" si="1"/>
        <v>6771</v>
      </c>
    </row>
    <row r="17" spans="1:9" x14ac:dyDescent="0.25">
      <c r="A17" s="7" t="s">
        <v>33</v>
      </c>
      <c r="B17" s="8">
        <v>41</v>
      </c>
      <c r="C17" s="8">
        <v>41</v>
      </c>
      <c r="D17" s="45">
        <v>47</v>
      </c>
      <c r="E17" s="8">
        <v>4065</v>
      </c>
      <c r="F17" s="8">
        <v>4065</v>
      </c>
      <c r="G17" s="38">
        <v>20823</v>
      </c>
      <c r="H17" s="6">
        <f t="shared" si="0"/>
        <v>6</v>
      </c>
      <c r="I17" s="6">
        <f t="shared" si="1"/>
        <v>16758</v>
      </c>
    </row>
    <row r="18" spans="1:9" x14ac:dyDescent="0.25">
      <c r="A18" s="7" t="s">
        <v>35</v>
      </c>
      <c r="B18" s="8">
        <v>214</v>
      </c>
      <c r="C18" s="8">
        <v>214</v>
      </c>
      <c r="D18" s="45">
        <v>214</v>
      </c>
      <c r="E18" s="8">
        <v>15533</v>
      </c>
      <c r="F18" s="8">
        <v>15532.5</v>
      </c>
      <c r="G18" s="38">
        <v>15540</v>
      </c>
      <c r="H18" s="6">
        <f t="shared" si="0"/>
        <v>0</v>
      </c>
      <c r="I18" s="6">
        <f t="shared" si="1"/>
        <v>7.5</v>
      </c>
    </row>
    <row r="19" spans="1:9" x14ac:dyDescent="0.25">
      <c r="A19" s="7" t="s">
        <v>37</v>
      </c>
      <c r="B19" s="8">
        <v>95</v>
      </c>
      <c r="C19" s="8">
        <v>95</v>
      </c>
      <c r="D19" s="45">
        <v>94</v>
      </c>
      <c r="E19" s="8">
        <v>36905</v>
      </c>
      <c r="F19" s="8">
        <v>36904.5</v>
      </c>
      <c r="G19" s="38">
        <v>16741</v>
      </c>
      <c r="H19" s="6">
        <f t="shared" si="0"/>
        <v>-1</v>
      </c>
      <c r="I19" s="6">
        <f t="shared" si="1"/>
        <v>-20163.5</v>
      </c>
    </row>
    <row r="20" spans="1:9" x14ac:dyDescent="0.25">
      <c r="A20" s="7" t="s">
        <v>39</v>
      </c>
      <c r="B20" s="8">
        <v>50</v>
      </c>
      <c r="C20" s="8">
        <v>50</v>
      </c>
      <c r="D20" s="45">
        <v>51</v>
      </c>
      <c r="E20" s="8">
        <v>2810</v>
      </c>
      <c r="F20" s="8">
        <v>2809.5</v>
      </c>
      <c r="G20" s="38">
        <v>9107</v>
      </c>
      <c r="H20" s="6">
        <f t="shared" si="0"/>
        <v>1</v>
      </c>
      <c r="I20" s="6">
        <f t="shared" si="1"/>
        <v>6297.5</v>
      </c>
    </row>
    <row r="21" spans="1:9" x14ac:dyDescent="0.25">
      <c r="A21" s="7" t="s">
        <v>41</v>
      </c>
      <c r="B21" s="8">
        <v>91</v>
      </c>
      <c r="C21" s="8">
        <v>91</v>
      </c>
      <c r="D21" s="45">
        <v>96</v>
      </c>
      <c r="E21" s="8">
        <v>10039</v>
      </c>
      <c r="F21" s="8">
        <v>10039</v>
      </c>
      <c r="G21" s="38">
        <v>10381</v>
      </c>
      <c r="H21" s="6">
        <f t="shared" si="0"/>
        <v>5</v>
      </c>
      <c r="I21" s="6">
        <f t="shared" si="1"/>
        <v>342</v>
      </c>
    </row>
    <row r="22" spans="1:9" x14ac:dyDescent="0.25">
      <c r="A22" s="7" t="s">
        <v>43</v>
      </c>
      <c r="B22" s="8">
        <v>104</v>
      </c>
      <c r="C22" s="8">
        <v>105</v>
      </c>
      <c r="D22" s="45">
        <v>106</v>
      </c>
      <c r="E22" s="8">
        <v>16123</v>
      </c>
      <c r="F22" s="8">
        <v>16122.5</v>
      </c>
      <c r="G22" s="38">
        <v>23219</v>
      </c>
      <c r="H22" s="6">
        <f t="shared" si="0"/>
        <v>1</v>
      </c>
      <c r="I22" s="6">
        <f t="shared" si="1"/>
        <v>7096.5</v>
      </c>
    </row>
    <row r="23" spans="1:9" x14ac:dyDescent="0.25">
      <c r="A23" s="7" t="s">
        <v>45</v>
      </c>
      <c r="B23" s="8">
        <v>68</v>
      </c>
      <c r="C23" s="8">
        <v>73</v>
      </c>
      <c r="D23" s="45">
        <v>72</v>
      </c>
      <c r="E23" s="8">
        <v>4098</v>
      </c>
      <c r="F23" s="8">
        <v>4113</v>
      </c>
      <c r="G23" s="38">
        <v>4113</v>
      </c>
      <c r="H23" s="6">
        <f t="shared" si="0"/>
        <v>-1</v>
      </c>
      <c r="I23" s="6">
        <f t="shared" si="1"/>
        <v>0</v>
      </c>
    </row>
    <row r="24" spans="1:9" x14ac:dyDescent="0.25">
      <c r="A24" s="7" t="s">
        <v>47</v>
      </c>
      <c r="B24" s="8">
        <v>97</v>
      </c>
      <c r="C24" s="8">
        <v>106</v>
      </c>
      <c r="D24" s="45">
        <v>104</v>
      </c>
      <c r="E24" s="8">
        <v>3676</v>
      </c>
      <c r="F24" s="8">
        <v>3825</v>
      </c>
      <c r="G24" s="38">
        <v>3825</v>
      </c>
      <c r="H24" s="6">
        <f t="shared" si="0"/>
        <v>-2</v>
      </c>
      <c r="I24" s="6">
        <f t="shared" si="1"/>
        <v>0</v>
      </c>
    </row>
    <row r="25" spans="1:9" x14ac:dyDescent="0.25">
      <c r="A25" s="7" t="s">
        <v>49</v>
      </c>
      <c r="B25" s="8">
        <v>36</v>
      </c>
      <c r="C25" s="8">
        <v>36</v>
      </c>
      <c r="D25" s="45">
        <v>31</v>
      </c>
      <c r="E25" s="8">
        <v>3947</v>
      </c>
      <c r="F25" s="8">
        <v>3947</v>
      </c>
      <c r="G25" s="38">
        <v>3598</v>
      </c>
      <c r="H25" s="6">
        <f t="shared" si="0"/>
        <v>-5</v>
      </c>
      <c r="I25" s="6">
        <f t="shared" si="1"/>
        <v>-349</v>
      </c>
    </row>
    <row r="26" spans="1:9" x14ac:dyDescent="0.25">
      <c r="A26" s="7" t="s">
        <v>51</v>
      </c>
      <c r="B26" s="8">
        <v>193</v>
      </c>
      <c r="C26" s="8">
        <v>208</v>
      </c>
      <c r="D26" s="45">
        <v>213</v>
      </c>
      <c r="E26" s="8">
        <v>6345</v>
      </c>
      <c r="F26" s="8">
        <v>6541.3</v>
      </c>
      <c r="G26" s="38">
        <v>6541</v>
      </c>
      <c r="H26" s="6">
        <f t="shared" si="0"/>
        <v>5</v>
      </c>
      <c r="I26" s="6">
        <f t="shared" si="1"/>
        <v>-0.3000000000001819</v>
      </c>
    </row>
    <row r="27" spans="1:9" x14ac:dyDescent="0.25">
      <c r="A27" s="7" t="s">
        <v>53</v>
      </c>
      <c r="B27" s="8">
        <v>152</v>
      </c>
      <c r="C27" s="8">
        <v>152</v>
      </c>
      <c r="D27" s="45">
        <v>164</v>
      </c>
      <c r="E27" s="8">
        <v>210622</v>
      </c>
      <c r="F27" s="8">
        <v>210622</v>
      </c>
      <c r="G27" s="38">
        <v>210777</v>
      </c>
      <c r="H27" s="6">
        <f t="shared" si="0"/>
        <v>12</v>
      </c>
      <c r="I27" s="6">
        <f t="shared" si="1"/>
        <v>155</v>
      </c>
    </row>
    <row r="28" spans="1:9" x14ac:dyDescent="0.25">
      <c r="A28" s="7" t="s">
        <v>55</v>
      </c>
      <c r="B28" s="8">
        <v>15</v>
      </c>
      <c r="C28" s="8">
        <v>15</v>
      </c>
      <c r="D28" s="45">
        <v>15</v>
      </c>
      <c r="E28" s="8">
        <v>17568</v>
      </c>
      <c r="F28" s="8">
        <v>17568</v>
      </c>
      <c r="G28" s="38">
        <v>17568</v>
      </c>
      <c r="H28" s="6">
        <f t="shared" si="0"/>
        <v>0</v>
      </c>
      <c r="I28" s="6">
        <f t="shared" si="1"/>
        <v>0</v>
      </c>
    </row>
    <row r="29" spans="1:9" x14ac:dyDescent="0.25">
      <c r="A29" s="7" t="s">
        <v>57</v>
      </c>
      <c r="B29" s="8">
        <v>130</v>
      </c>
      <c r="C29" s="8">
        <v>131</v>
      </c>
      <c r="D29" s="45">
        <v>129</v>
      </c>
      <c r="E29" s="8">
        <v>47700</v>
      </c>
      <c r="F29" s="8">
        <v>48369.5</v>
      </c>
      <c r="G29" s="38">
        <v>48355</v>
      </c>
      <c r="H29" s="6">
        <f t="shared" si="0"/>
        <v>-2</v>
      </c>
      <c r="I29" s="6">
        <f t="shared" si="1"/>
        <v>-14.5</v>
      </c>
    </row>
    <row r="30" spans="1:9" x14ac:dyDescent="0.25">
      <c r="A30" s="7" t="s">
        <v>59</v>
      </c>
      <c r="B30" s="8">
        <v>143</v>
      </c>
      <c r="C30" s="8">
        <v>143</v>
      </c>
      <c r="D30" s="45">
        <v>147</v>
      </c>
      <c r="E30" s="8">
        <v>16467</v>
      </c>
      <c r="F30" s="8">
        <v>16467</v>
      </c>
      <c r="G30" s="38">
        <v>21677</v>
      </c>
      <c r="H30" s="6">
        <f t="shared" si="0"/>
        <v>4</v>
      </c>
      <c r="I30" s="6">
        <f t="shared" si="1"/>
        <v>5210</v>
      </c>
    </row>
    <row r="31" spans="1:9" x14ac:dyDescent="0.25">
      <c r="A31" s="7" t="s">
        <v>61</v>
      </c>
      <c r="B31" s="8">
        <v>96</v>
      </c>
      <c r="C31" s="8">
        <v>96</v>
      </c>
      <c r="D31" s="45">
        <v>103</v>
      </c>
      <c r="E31" s="8">
        <v>24159</v>
      </c>
      <c r="F31" s="8">
        <v>24159</v>
      </c>
      <c r="G31" s="38">
        <v>24259</v>
      </c>
      <c r="H31" s="6">
        <f t="shared" si="0"/>
        <v>7</v>
      </c>
      <c r="I31" s="6">
        <f t="shared" si="1"/>
        <v>100</v>
      </c>
    </row>
    <row r="32" spans="1:9" x14ac:dyDescent="0.25">
      <c r="A32" s="7" t="s">
        <v>63</v>
      </c>
      <c r="B32" s="8">
        <v>78</v>
      </c>
      <c r="C32" s="8">
        <v>78</v>
      </c>
      <c r="D32" s="45">
        <v>76</v>
      </c>
      <c r="E32" s="8">
        <v>133968</v>
      </c>
      <c r="F32" s="8">
        <v>133968</v>
      </c>
      <c r="G32" s="38">
        <v>245285</v>
      </c>
      <c r="H32" s="6">
        <f t="shared" si="0"/>
        <v>-2</v>
      </c>
      <c r="I32" s="6">
        <f t="shared" si="1"/>
        <v>111317</v>
      </c>
    </row>
    <row r="33" spans="1:9" x14ac:dyDescent="0.25">
      <c r="A33" s="7" t="s">
        <v>65</v>
      </c>
      <c r="B33" s="8">
        <v>49</v>
      </c>
      <c r="C33" s="8">
        <v>51</v>
      </c>
      <c r="D33" s="45">
        <v>53</v>
      </c>
      <c r="E33" s="8">
        <v>35149</v>
      </c>
      <c r="F33" s="8">
        <v>35148.5</v>
      </c>
      <c r="G33" s="38">
        <v>36500</v>
      </c>
      <c r="H33" s="6">
        <f t="shared" si="0"/>
        <v>2</v>
      </c>
      <c r="I33" s="6">
        <f t="shared" si="1"/>
        <v>1351.5</v>
      </c>
    </row>
    <row r="34" spans="1:9" x14ac:dyDescent="0.25">
      <c r="A34" s="7" t="s">
        <v>67</v>
      </c>
      <c r="B34" s="8">
        <v>79</v>
      </c>
      <c r="C34" s="8">
        <v>83</v>
      </c>
      <c r="D34" s="45">
        <v>85</v>
      </c>
      <c r="E34" s="8">
        <v>14769</v>
      </c>
      <c r="F34" s="8">
        <v>14915</v>
      </c>
      <c r="G34" s="38">
        <v>16145</v>
      </c>
      <c r="H34" s="6">
        <f t="shared" si="0"/>
        <v>2</v>
      </c>
      <c r="I34" s="6">
        <f t="shared" si="1"/>
        <v>1230</v>
      </c>
    </row>
    <row r="35" spans="1:9" x14ac:dyDescent="0.25">
      <c r="A35" s="7" t="s">
        <v>69</v>
      </c>
      <c r="B35" s="8">
        <v>84</v>
      </c>
      <c r="C35" s="8">
        <v>96</v>
      </c>
      <c r="D35" s="45">
        <v>95</v>
      </c>
      <c r="E35" s="8">
        <v>17394</v>
      </c>
      <c r="F35" s="8">
        <v>18042.5</v>
      </c>
      <c r="G35" s="38">
        <v>18143</v>
      </c>
      <c r="H35" s="6">
        <f t="shared" si="0"/>
        <v>-1</v>
      </c>
      <c r="I35" s="6">
        <f t="shared" si="1"/>
        <v>100.5</v>
      </c>
    </row>
    <row r="36" spans="1:9" x14ac:dyDescent="0.25">
      <c r="A36" s="7" t="s">
        <v>71</v>
      </c>
      <c r="B36" s="8">
        <v>37</v>
      </c>
      <c r="C36" s="8">
        <v>41</v>
      </c>
      <c r="D36" s="45">
        <v>46</v>
      </c>
      <c r="E36" s="8">
        <v>86480</v>
      </c>
      <c r="F36" s="8">
        <v>149732</v>
      </c>
      <c r="G36" s="38">
        <v>35832</v>
      </c>
      <c r="H36" s="6">
        <f t="shared" si="0"/>
        <v>5</v>
      </c>
      <c r="I36" s="6">
        <f t="shared" si="1"/>
        <v>-113900</v>
      </c>
    </row>
    <row r="37" spans="1:9" x14ac:dyDescent="0.25">
      <c r="A37" s="7" t="s">
        <v>73</v>
      </c>
      <c r="B37" s="8">
        <v>80</v>
      </c>
      <c r="C37" s="8">
        <v>86</v>
      </c>
      <c r="D37" s="45">
        <v>86</v>
      </c>
      <c r="E37" s="8">
        <v>3141</v>
      </c>
      <c r="F37" s="8">
        <v>3151</v>
      </c>
      <c r="G37" s="38">
        <v>3151</v>
      </c>
      <c r="H37" s="6">
        <f t="shared" si="0"/>
        <v>0</v>
      </c>
      <c r="I37" s="6">
        <f t="shared" si="1"/>
        <v>0</v>
      </c>
    </row>
    <row r="38" spans="1:9" x14ac:dyDescent="0.25">
      <c r="A38" s="7" t="s">
        <v>75</v>
      </c>
      <c r="B38" s="8">
        <v>20</v>
      </c>
      <c r="C38" s="8">
        <v>20</v>
      </c>
      <c r="D38" s="45">
        <v>19</v>
      </c>
      <c r="E38" s="8">
        <v>9104</v>
      </c>
      <c r="F38" s="8">
        <v>9104</v>
      </c>
      <c r="G38" s="38">
        <v>8989</v>
      </c>
      <c r="H38" s="6">
        <f t="shared" si="0"/>
        <v>-1</v>
      </c>
      <c r="I38" s="6">
        <f t="shared" si="1"/>
        <v>-115</v>
      </c>
    </row>
    <row r="39" spans="1:9" x14ac:dyDescent="0.25">
      <c r="A39" s="7" t="s">
        <v>77</v>
      </c>
      <c r="B39" s="8">
        <v>35</v>
      </c>
      <c r="C39" s="8">
        <v>35</v>
      </c>
      <c r="D39" s="45">
        <v>37</v>
      </c>
      <c r="E39" s="8">
        <v>5138</v>
      </c>
      <c r="F39" s="8">
        <v>5138</v>
      </c>
      <c r="G39" s="38">
        <v>5360</v>
      </c>
      <c r="H39" s="6">
        <f t="shared" si="0"/>
        <v>2</v>
      </c>
      <c r="I39" s="6">
        <f t="shared" si="1"/>
        <v>222</v>
      </c>
    </row>
    <row r="40" spans="1:9" x14ac:dyDescent="0.25">
      <c r="A40" s="7" t="s">
        <v>79</v>
      </c>
      <c r="B40" s="8">
        <v>41</v>
      </c>
      <c r="C40" s="8">
        <v>41</v>
      </c>
      <c r="D40" s="45">
        <v>43</v>
      </c>
      <c r="E40" s="8">
        <v>1894</v>
      </c>
      <c r="F40" s="8">
        <v>1894</v>
      </c>
      <c r="G40" s="38">
        <v>1894</v>
      </c>
      <c r="H40" s="6">
        <f t="shared" si="0"/>
        <v>2</v>
      </c>
      <c r="I40" s="6">
        <f t="shared" si="1"/>
        <v>0</v>
      </c>
    </row>
    <row r="41" spans="1:9" x14ac:dyDescent="0.25">
      <c r="A41" s="7" t="s">
        <v>81</v>
      </c>
      <c r="B41" s="8">
        <v>34</v>
      </c>
      <c r="C41" s="8">
        <v>34</v>
      </c>
      <c r="D41" s="45">
        <v>36</v>
      </c>
      <c r="E41" s="8">
        <v>2128</v>
      </c>
      <c r="F41" s="8">
        <v>2128</v>
      </c>
      <c r="G41" s="38">
        <v>2144</v>
      </c>
      <c r="H41" s="6">
        <f t="shared" si="0"/>
        <v>2</v>
      </c>
      <c r="I41" s="6">
        <f t="shared" si="1"/>
        <v>16</v>
      </c>
    </row>
    <row r="42" spans="1:9" x14ac:dyDescent="0.25">
      <c r="A42" s="7" t="s">
        <v>83</v>
      </c>
      <c r="B42" s="8">
        <v>135</v>
      </c>
      <c r="C42" s="8">
        <v>135</v>
      </c>
      <c r="D42" s="45">
        <v>137</v>
      </c>
      <c r="E42" s="8">
        <v>8868</v>
      </c>
      <c r="F42" s="8">
        <v>8868</v>
      </c>
      <c r="G42" s="38">
        <v>8996</v>
      </c>
      <c r="H42" s="6">
        <f t="shared" si="0"/>
        <v>2</v>
      </c>
      <c r="I42" s="6">
        <f t="shared" si="1"/>
        <v>128</v>
      </c>
    </row>
    <row r="43" spans="1:9" x14ac:dyDescent="0.25">
      <c r="A43" s="7" t="s">
        <v>85</v>
      </c>
      <c r="B43" s="8">
        <v>185</v>
      </c>
      <c r="C43" s="8">
        <v>187</v>
      </c>
      <c r="D43" s="45">
        <v>200</v>
      </c>
      <c r="E43" s="8">
        <v>7670</v>
      </c>
      <c r="F43" s="8">
        <v>7605</v>
      </c>
      <c r="G43" s="38">
        <v>7605</v>
      </c>
      <c r="H43" s="6">
        <f t="shared" si="0"/>
        <v>13</v>
      </c>
      <c r="I43" s="6">
        <f t="shared" si="1"/>
        <v>0</v>
      </c>
    </row>
    <row r="44" spans="1:9" x14ac:dyDescent="0.25">
      <c r="A44" s="7" t="s">
        <v>87</v>
      </c>
      <c r="B44" s="8">
        <v>88</v>
      </c>
      <c r="C44" s="8">
        <v>90</v>
      </c>
      <c r="D44" s="45">
        <v>91</v>
      </c>
      <c r="E44" s="8">
        <v>5979</v>
      </c>
      <c r="F44" s="8">
        <v>5979</v>
      </c>
      <c r="G44" s="38">
        <v>5988</v>
      </c>
      <c r="H44" s="6">
        <f t="shared" si="0"/>
        <v>1</v>
      </c>
      <c r="I44" s="6">
        <f t="shared" si="1"/>
        <v>9</v>
      </c>
    </row>
    <row r="45" spans="1:9" x14ac:dyDescent="0.25">
      <c r="A45" s="7" t="s">
        <v>89</v>
      </c>
      <c r="B45" s="8">
        <v>65</v>
      </c>
      <c r="C45" s="8">
        <v>69</v>
      </c>
      <c r="D45" s="45">
        <v>76</v>
      </c>
      <c r="E45" s="8">
        <v>575</v>
      </c>
      <c r="F45" s="8">
        <v>575</v>
      </c>
      <c r="G45" s="38">
        <v>638</v>
      </c>
      <c r="H45" s="6">
        <f t="shared" si="0"/>
        <v>7</v>
      </c>
      <c r="I45" s="6">
        <f t="shared" si="1"/>
        <v>63</v>
      </c>
    </row>
    <row r="46" spans="1:9" x14ac:dyDescent="0.25">
      <c r="A46" s="7" t="s">
        <v>91</v>
      </c>
      <c r="B46" s="8">
        <v>35</v>
      </c>
      <c r="C46" s="8">
        <v>42</v>
      </c>
      <c r="D46" s="45">
        <v>47</v>
      </c>
      <c r="E46" s="8">
        <v>79</v>
      </c>
      <c r="F46" s="8">
        <v>79</v>
      </c>
      <c r="G46" s="38">
        <v>116</v>
      </c>
      <c r="H46" s="6">
        <f t="shared" si="0"/>
        <v>5</v>
      </c>
      <c r="I46" s="6">
        <f t="shared" si="1"/>
        <v>37</v>
      </c>
    </row>
    <row r="47" spans="1:9" x14ac:dyDescent="0.25">
      <c r="A47" s="7" t="s">
        <v>93</v>
      </c>
      <c r="B47" s="8">
        <v>28</v>
      </c>
      <c r="C47" s="8">
        <v>35</v>
      </c>
      <c r="D47" s="45">
        <v>37</v>
      </c>
      <c r="E47" s="8">
        <v>52</v>
      </c>
      <c r="F47" s="8">
        <v>52</v>
      </c>
      <c r="G47" s="38">
        <v>145</v>
      </c>
      <c r="H47" s="6">
        <f t="shared" si="0"/>
        <v>2</v>
      </c>
      <c r="I47" s="6">
        <f t="shared" si="1"/>
        <v>93</v>
      </c>
    </row>
    <row r="48" spans="1:9" x14ac:dyDescent="0.25">
      <c r="A48" s="7" t="s">
        <v>95</v>
      </c>
      <c r="B48" s="8">
        <v>115</v>
      </c>
      <c r="C48" s="8">
        <v>123</v>
      </c>
      <c r="D48" s="45">
        <v>134</v>
      </c>
      <c r="E48" s="8">
        <v>5098</v>
      </c>
      <c r="F48" s="8">
        <v>5098</v>
      </c>
      <c r="G48" s="38">
        <v>5254</v>
      </c>
      <c r="H48" s="6">
        <f t="shared" si="0"/>
        <v>11</v>
      </c>
      <c r="I48" s="6">
        <f t="shared" si="1"/>
        <v>156</v>
      </c>
    </row>
    <row r="49" spans="1:9" x14ac:dyDescent="0.25">
      <c r="A49" s="7" t="s">
        <v>97</v>
      </c>
      <c r="B49" s="8">
        <v>94</v>
      </c>
      <c r="C49" s="8">
        <v>107</v>
      </c>
      <c r="D49" s="45">
        <v>107</v>
      </c>
      <c r="E49" s="8">
        <v>1226</v>
      </c>
      <c r="F49" s="8">
        <v>1257.56</v>
      </c>
      <c r="G49" s="38">
        <v>1278</v>
      </c>
      <c r="H49" s="6">
        <f t="shared" si="0"/>
        <v>0</v>
      </c>
      <c r="I49" s="6">
        <f t="shared" si="1"/>
        <v>20.440000000000055</v>
      </c>
    </row>
    <row r="50" spans="1:9" x14ac:dyDescent="0.25">
      <c r="A50" s="7" t="s">
        <v>99</v>
      </c>
      <c r="B50" s="8">
        <v>36</v>
      </c>
      <c r="C50" s="8">
        <v>38</v>
      </c>
      <c r="D50" s="45">
        <v>41</v>
      </c>
      <c r="E50" s="8">
        <v>680</v>
      </c>
      <c r="F50" s="8">
        <v>680</v>
      </c>
      <c r="G50" s="38">
        <v>680</v>
      </c>
      <c r="H50" s="6">
        <f t="shared" si="0"/>
        <v>3</v>
      </c>
      <c r="I50" s="6">
        <f t="shared" si="1"/>
        <v>0</v>
      </c>
    </row>
    <row r="51" spans="1:9" x14ac:dyDescent="0.25">
      <c r="A51" s="7" t="s">
        <v>101</v>
      </c>
      <c r="B51" s="8">
        <v>98</v>
      </c>
      <c r="C51" s="8">
        <v>99</v>
      </c>
      <c r="D51" s="45">
        <v>99</v>
      </c>
      <c r="E51" s="8">
        <v>54123</v>
      </c>
      <c r="F51" s="8">
        <v>54122.8</v>
      </c>
      <c r="G51" s="38">
        <v>54123</v>
      </c>
      <c r="H51" s="6">
        <f t="shared" si="0"/>
        <v>0</v>
      </c>
      <c r="I51" s="6">
        <f t="shared" si="1"/>
        <v>0.19999999999708962</v>
      </c>
    </row>
    <row r="52" spans="1:9" x14ac:dyDescent="0.25">
      <c r="A52" s="7" t="s">
        <v>103</v>
      </c>
      <c r="B52" s="8">
        <v>141</v>
      </c>
      <c r="C52" s="8">
        <v>144</v>
      </c>
      <c r="D52" s="45">
        <v>145</v>
      </c>
      <c r="E52" s="8">
        <v>11515</v>
      </c>
      <c r="F52" s="8">
        <v>11515</v>
      </c>
      <c r="G52" s="38">
        <v>11515</v>
      </c>
      <c r="H52" s="6">
        <f t="shared" si="0"/>
        <v>1</v>
      </c>
      <c r="I52" s="6">
        <f t="shared" si="1"/>
        <v>0</v>
      </c>
    </row>
    <row r="53" spans="1:9" x14ac:dyDescent="0.25">
      <c r="A53" s="7" t="s">
        <v>105</v>
      </c>
      <c r="B53" s="8">
        <v>164</v>
      </c>
      <c r="C53" s="8">
        <v>181</v>
      </c>
      <c r="D53" s="45">
        <v>179</v>
      </c>
      <c r="E53" s="8">
        <v>4987</v>
      </c>
      <c r="F53" s="8">
        <v>4893.8</v>
      </c>
      <c r="G53" s="38">
        <v>4894</v>
      </c>
      <c r="H53" s="6">
        <f t="shared" si="0"/>
        <v>-2</v>
      </c>
      <c r="I53" s="6">
        <f t="shared" si="1"/>
        <v>0.1999999999998181</v>
      </c>
    </row>
    <row r="54" spans="1:9" x14ac:dyDescent="0.25">
      <c r="A54" s="7" t="s">
        <v>107</v>
      </c>
      <c r="B54" s="8">
        <v>117</v>
      </c>
      <c r="C54" s="8">
        <v>122</v>
      </c>
      <c r="D54" s="45">
        <v>123</v>
      </c>
      <c r="E54" s="8">
        <v>1989</v>
      </c>
      <c r="F54" s="8">
        <v>2049</v>
      </c>
      <c r="G54" s="38">
        <v>2069</v>
      </c>
      <c r="H54" s="6">
        <f t="shared" si="0"/>
        <v>1</v>
      </c>
      <c r="I54" s="6">
        <f t="shared" si="1"/>
        <v>20</v>
      </c>
    </row>
    <row r="55" spans="1:9" x14ac:dyDescent="0.25">
      <c r="A55" s="7" t="s">
        <v>109</v>
      </c>
      <c r="B55" s="8">
        <v>135</v>
      </c>
      <c r="C55" s="8">
        <v>156</v>
      </c>
      <c r="D55" s="45">
        <v>156</v>
      </c>
      <c r="E55" s="8">
        <v>2139</v>
      </c>
      <c r="F55" s="8">
        <v>2619</v>
      </c>
      <c r="G55" s="38">
        <v>2619</v>
      </c>
      <c r="H55" s="6">
        <f t="shared" si="0"/>
        <v>0</v>
      </c>
      <c r="I55" s="6">
        <f t="shared" si="1"/>
        <v>0</v>
      </c>
    </row>
    <row r="56" spans="1:9" x14ac:dyDescent="0.25">
      <c r="A56" s="7" t="s">
        <v>111</v>
      </c>
      <c r="B56" s="8">
        <v>59</v>
      </c>
      <c r="C56" s="8">
        <v>60</v>
      </c>
      <c r="D56" s="45">
        <v>62</v>
      </c>
      <c r="E56" s="8">
        <v>24</v>
      </c>
      <c r="F56" s="8">
        <v>23.5</v>
      </c>
      <c r="G56" s="38">
        <v>24</v>
      </c>
      <c r="H56" s="6">
        <f t="shared" si="0"/>
        <v>2</v>
      </c>
      <c r="I56" s="6">
        <f t="shared" si="1"/>
        <v>0.5</v>
      </c>
    </row>
    <row r="57" spans="1:9" x14ac:dyDescent="0.25">
      <c r="A57" s="7" t="s">
        <v>113</v>
      </c>
      <c r="B57" s="8">
        <v>82</v>
      </c>
      <c r="C57" s="8">
        <v>90</v>
      </c>
      <c r="D57" s="45">
        <v>91</v>
      </c>
      <c r="E57" s="8">
        <v>4010</v>
      </c>
      <c r="F57" s="8">
        <v>4010</v>
      </c>
      <c r="G57" s="38">
        <v>4010</v>
      </c>
      <c r="H57" s="6">
        <f t="shared" si="0"/>
        <v>1</v>
      </c>
      <c r="I57" s="6">
        <f t="shared" si="1"/>
        <v>0</v>
      </c>
    </row>
    <row r="58" spans="1:9" x14ac:dyDescent="0.25">
      <c r="A58" s="7" t="s">
        <v>115</v>
      </c>
      <c r="B58" s="8">
        <v>83</v>
      </c>
      <c r="C58" s="8">
        <v>89</v>
      </c>
      <c r="D58" s="45">
        <v>89</v>
      </c>
      <c r="E58" s="8">
        <v>1304</v>
      </c>
      <c r="F58" s="8">
        <v>1304</v>
      </c>
      <c r="G58" s="38">
        <v>1304</v>
      </c>
      <c r="H58" s="6">
        <f t="shared" si="0"/>
        <v>0</v>
      </c>
      <c r="I58" s="6">
        <f t="shared" si="1"/>
        <v>0</v>
      </c>
    </row>
    <row r="59" spans="1:9" x14ac:dyDescent="0.25">
      <c r="A59" s="7" t="s">
        <v>117</v>
      </c>
      <c r="B59" s="8">
        <v>97</v>
      </c>
      <c r="C59" s="8">
        <v>103</v>
      </c>
      <c r="D59" s="45">
        <v>111</v>
      </c>
      <c r="E59" s="8">
        <v>512</v>
      </c>
      <c r="F59" s="8">
        <v>511.9</v>
      </c>
      <c r="G59" s="38">
        <v>605</v>
      </c>
      <c r="H59" s="6">
        <f t="shared" si="0"/>
        <v>8</v>
      </c>
      <c r="I59" s="6">
        <f t="shared" si="1"/>
        <v>93.100000000000023</v>
      </c>
    </row>
    <row r="60" spans="1:9" x14ac:dyDescent="0.25">
      <c r="A60" s="7" t="s">
        <v>119</v>
      </c>
      <c r="B60" s="8">
        <v>73</v>
      </c>
      <c r="C60" s="8">
        <v>79</v>
      </c>
      <c r="D60" s="45">
        <v>81</v>
      </c>
      <c r="E60" s="8">
        <v>971</v>
      </c>
      <c r="F60" s="8">
        <v>915.5</v>
      </c>
      <c r="G60" s="38">
        <v>1099</v>
      </c>
      <c r="H60" s="6">
        <f t="shared" si="0"/>
        <v>2</v>
      </c>
      <c r="I60" s="6">
        <f t="shared" si="1"/>
        <v>183.5</v>
      </c>
    </row>
    <row r="61" spans="1:9" x14ac:dyDescent="0.25">
      <c r="A61" s="7" t="s">
        <v>121</v>
      </c>
      <c r="B61" s="8">
        <v>321</v>
      </c>
      <c r="C61" s="8">
        <v>328</v>
      </c>
      <c r="D61" s="45">
        <v>348</v>
      </c>
      <c r="E61" s="8">
        <v>9040</v>
      </c>
      <c r="F61" s="8">
        <v>9040</v>
      </c>
      <c r="G61" s="38">
        <v>10937</v>
      </c>
      <c r="H61" s="6">
        <f t="shared" si="0"/>
        <v>20</v>
      </c>
      <c r="I61" s="6">
        <f t="shared" si="1"/>
        <v>1897</v>
      </c>
    </row>
    <row r="62" spans="1:9" x14ac:dyDescent="0.25">
      <c r="A62" s="7" t="s">
        <v>123</v>
      </c>
      <c r="B62" s="8">
        <v>130</v>
      </c>
      <c r="C62" s="8">
        <v>135</v>
      </c>
      <c r="D62" s="45">
        <v>136</v>
      </c>
      <c r="E62" s="8">
        <v>4670</v>
      </c>
      <c r="F62" s="8">
        <v>4669.8</v>
      </c>
      <c r="G62" s="38">
        <v>4670</v>
      </c>
      <c r="H62" s="6">
        <f t="shared" si="0"/>
        <v>1</v>
      </c>
      <c r="I62" s="6">
        <f t="shared" si="1"/>
        <v>0.1999999999998181</v>
      </c>
    </row>
    <row r="63" spans="1:9" x14ac:dyDescent="0.25">
      <c r="A63" s="7" t="s">
        <v>125</v>
      </c>
      <c r="B63" s="8">
        <v>77</v>
      </c>
      <c r="C63" s="8">
        <v>80</v>
      </c>
      <c r="D63" s="45">
        <v>82</v>
      </c>
      <c r="E63" s="8">
        <v>1786</v>
      </c>
      <c r="F63" s="8">
        <v>1785.5</v>
      </c>
      <c r="G63" s="38">
        <v>1803</v>
      </c>
      <c r="H63" s="6">
        <f t="shared" si="0"/>
        <v>2</v>
      </c>
      <c r="I63" s="6">
        <f t="shared" si="1"/>
        <v>17.5</v>
      </c>
    </row>
    <row r="64" spans="1:9" x14ac:dyDescent="0.25">
      <c r="A64" s="7" t="s">
        <v>127</v>
      </c>
      <c r="B64" s="8">
        <v>85</v>
      </c>
      <c r="C64" s="8">
        <v>87</v>
      </c>
      <c r="D64" s="45">
        <v>92</v>
      </c>
      <c r="E64" s="8">
        <v>1866</v>
      </c>
      <c r="F64" s="8">
        <v>1866</v>
      </c>
      <c r="G64" s="38">
        <v>1866</v>
      </c>
      <c r="H64" s="6">
        <f t="shared" si="0"/>
        <v>5</v>
      </c>
      <c r="I64" s="6">
        <f t="shared" si="1"/>
        <v>0</v>
      </c>
    </row>
    <row r="65" spans="1:9" x14ac:dyDescent="0.25">
      <c r="A65" s="7" t="s">
        <v>129</v>
      </c>
      <c r="B65" s="8">
        <v>62</v>
      </c>
      <c r="C65" s="8">
        <v>64</v>
      </c>
      <c r="D65" s="45">
        <v>70</v>
      </c>
      <c r="E65" s="8">
        <v>757</v>
      </c>
      <c r="F65" s="8">
        <v>757</v>
      </c>
      <c r="G65" s="38">
        <v>890</v>
      </c>
      <c r="H65" s="6">
        <f t="shared" si="0"/>
        <v>6</v>
      </c>
      <c r="I65" s="6">
        <f t="shared" si="1"/>
        <v>133</v>
      </c>
    </row>
    <row r="66" spans="1:9" x14ac:dyDescent="0.25">
      <c r="A66" s="7" t="s">
        <v>131</v>
      </c>
      <c r="B66" s="8">
        <v>14</v>
      </c>
      <c r="C66" s="8">
        <v>16</v>
      </c>
      <c r="D66" s="45">
        <v>21</v>
      </c>
      <c r="E66" s="8">
        <v>70736</v>
      </c>
      <c r="F66" s="8">
        <v>70736</v>
      </c>
      <c r="G66" s="38">
        <v>70603</v>
      </c>
      <c r="H66" s="6">
        <f t="shared" si="0"/>
        <v>5</v>
      </c>
      <c r="I66" s="6">
        <f t="shared" si="1"/>
        <v>-133</v>
      </c>
    </row>
    <row r="67" spans="1:9" x14ac:dyDescent="0.25">
      <c r="A67" s="7" t="s">
        <v>133</v>
      </c>
      <c r="B67" s="8">
        <v>25</v>
      </c>
      <c r="C67" s="8">
        <v>26</v>
      </c>
      <c r="D67" s="45">
        <v>26</v>
      </c>
      <c r="E67" s="8">
        <v>184</v>
      </c>
      <c r="F67" s="8">
        <v>184</v>
      </c>
      <c r="G67" s="38">
        <v>184</v>
      </c>
      <c r="H67" s="6">
        <f t="shared" si="0"/>
        <v>0</v>
      </c>
      <c r="I67" s="6">
        <f t="shared" si="1"/>
        <v>0</v>
      </c>
    </row>
    <row r="68" spans="1:9" x14ac:dyDescent="0.25">
      <c r="A68" s="7" t="s">
        <v>135</v>
      </c>
      <c r="B68" s="8">
        <v>100</v>
      </c>
      <c r="C68" s="8">
        <v>102</v>
      </c>
      <c r="D68" s="45">
        <v>107</v>
      </c>
      <c r="E68" s="8">
        <v>1027</v>
      </c>
      <c r="F68" s="8">
        <v>1006.5</v>
      </c>
      <c r="G68" s="38">
        <v>1047</v>
      </c>
      <c r="H68" s="6">
        <f t="shared" si="0"/>
        <v>5</v>
      </c>
      <c r="I68" s="6">
        <f t="shared" si="1"/>
        <v>40.5</v>
      </c>
    </row>
    <row r="69" spans="1:9" x14ac:dyDescent="0.25">
      <c r="A69" s="7" t="s">
        <v>137</v>
      </c>
      <c r="B69" s="8">
        <v>88</v>
      </c>
      <c r="C69" s="8">
        <v>87</v>
      </c>
      <c r="D69" s="45">
        <v>88</v>
      </c>
      <c r="E69" s="8">
        <v>4120</v>
      </c>
      <c r="F69" s="8">
        <v>3680</v>
      </c>
      <c r="G69" s="38">
        <v>3680</v>
      </c>
      <c r="H69" s="6">
        <f t="shared" ref="H69:H84" si="2">D69-C69</f>
        <v>1</v>
      </c>
      <c r="I69" s="6">
        <f t="shared" ref="I69:I84" si="3">G69-F69</f>
        <v>0</v>
      </c>
    </row>
    <row r="70" spans="1:9" x14ac:dyDescent="0.25">
      <c r="A70" s="7" t="s">
        <v>139</v>
      </c>
      <c r="B70" s="8">
        <v>95</v>
      </c>
      <c r="C70" s="8">
        <v>95</v>
      </c>
      <c r="D70" s="45">
        <v>95</v>
      </c>
      <c r="E70" s="8">
        <v>8675</v>
      </c>
      <c r="F70" s="8">
        <v>8674.5</v>
      </c>
      <c r="G70" s="38">
        <v>8705</v>
      </c>
      <c r="H70" s="6">
        <f t="shared" si="2"/>
        <v>0</v>
      </c>
      <c r="I70" s="6">
        <f t="shared" si="3"/>
        <v>30.5</v>
      </c>
    </row>
    <row r="71" spans="1:9" x14ac:dyDescent="0.25">
      <c r="A71" s="7" t="s">
        <v>141</v>
      </c>
      <c r="B71" s="8">
        <v>74</v>
      </c>
      <c r="C71" s="8">
        <v>77</v>
      </c>
      <c r="D71" s="45">
        <v>83</v>
      </c>
      <c r="E71" s="8">
        <v>1005</v>
      </c>
      <c r="F71" s="8">
        <v>1188</v>
      </c>
      <c r="G71" s="38">
        <v>1227</v>
      </c>
      <c r="H71" s="6">
        <f t="shared" si="2"/>
        <v>6</v>
      </c>
      <c r="I71" s="6">
        <f t="shared" si="3"/>
        <v>39</v>
      </c>
    </row>
    <row r="72" spans="1:9" x14ac:dyDescent="0.25">
      <c r="A72" s="7" t="s">
        <v>143</v>
      </c>
      <c r="B72" s="8">
        <v>100</v>
      </c>
      <c r="C72" s="8">
        <v>116</v>
      </c>
      <c r="D72" s="45">
        <v>113</v>
      </c>
      <c r="E72" s="8">
        <v>230</v>
      </c>
      <c r="F72" s="8">
        <v>230</v>
      </c>
      <c r="G72" s="38">
        <v>230</v>
      </c>
      <c r="H72" s="6">
        <f t="shared" si="2"/>
        <v>-3</v>
      </c>
      <c r="I72" s="6">
        <f t="shared" si="3"/>
        <v>0</v>
      </c>
    </row>
    <row r="73" spans="1:9" x14ac:dyDescent="0.25">
      <c r="A73" s="7" t="s">
        <v>145</v>
      </c>
      <c r="B73" s="8">
        <v>65</v>
      </c>
      <c r="C73" s="8">
        <v>65</v>
      </c>
      <c r="D73" s="45">
        <v>67</v>
      </c>
      <c r="E73" s="8">
        <v>1205</v>
      </c>
      <c r="F73" s="8">
        <v>1205</v>
      </c>
      <c r="G73" s="38">
        <v>1205</v>
      </c>
      <c r="H73" s="6">
        <f t="shared" si="2"/>
        <v>2</v>
      </c>
      <c r="I73" s="6">
        <f t="shared" si="3"/>
        <v>0</v>
      </c>
    </row>
    <row r="74" spans="1:9" x14ac:dyDescent="0.25">
      <c r="A74" s="7" t="s">
        <v>147</v>
      </c>
      <c r="B74" s="8">
        <v>38</v>
      </c>
      <c r="C74" s="8">
        <v>40</v>
      </c>
      <c r="D74" s="45">
        <v>42</v>
      </c>
      <c r="E74" s="8">
        <v>713</v>
      </c>
      <c r="F74" s="8">
        <v>713.5</v>
      </c>
      <c r="G74" s="38">
        <v>714</v>
      </c>
      <c r="H74" s="6">
        <f t="shared" si="2"/>
        <v>2</v>
      </c>
      <c r="I74" s="6">
        <f t="shared" si="3"/>
        <v>0.5</v>
      </c>
    </row>
    <row r="75" spans="1:9" x14ac:dyDescent="0.25">
      <c r="A75" s="7" t="s">
        <v>149</v>
      </c>
      <c r="B75" s="8">
        <v>15</v>
      </c>
      <c r="C75" s="8">
        <v>15</v>
      </c>
      <c r="D75" s="45">
        <v>15</v>
      </c>
      <c r="E75" s="8">
        <v>163</v>
      </c>
      <c r="F75" s="8">
        <v>163.19999999999999</v>
      </c>
      <c r="G75" s="38">
        <v>163</v>
      </c>
      <c r="H75" s="6">
        <f t="shared" si="2"/>
        <v>0</v>
      </c>
      <c r="I75" s="6">
        <f t="shared" si="3"/>
        <v>-0.19999999999998863</v>
      </c>
    </row>
    <row r="76" spans="1:9" x14ac:dyDescent="0.25">
      <c r="A76" s="7" t="s">
        <v>151</v>
      </c>
      <c r="B76" s="8">
        <v>42</v>
      </c>
      <c r="C76" s="8">
        <v>44</v>
      </c>
      <c r="D76" s="45">
        <v>47</v>
      </c>
      <c r="E76" s="8">
        <v>4013</v>
      </c>
      <c r="F76" s="8">
        <v>4013</v>
      </c>
      <c r="G76" s="38">
        <v>4013</v>
      </c>
      <c r="H76" s="6">
        <f t="shared" si="2"/>
        <v>3</v>
      </c>
      <c r="I76" s="6">
        <f t="shared" si="3"/>
        <v>0</v>
      </c>
    </row>
    <row r="77" spans="1:9" x14ac:dyDescent="0.25">
      <c r="A77" s="7" t="s">
        <v>153</v>
      </c>
      <c r="B77" s="8">
        <v>45</v>
      </c>
      <c r="C77" s="8">
        <v>49</v>
      </c>
      <c r="D77" s="45">
        <v>50</v>
      </c>
      <c r="E77" s="8">
        <v>2118</v>
      </c>
      <c r="F77" s="8">
        <v>2118</v>
      </c>
      <c r="G77" s="38">
        <v>2118</v>
      </c>
      <c r="H77" s="6">
        <f t="shared" si="2"/>
        <v>1</v>
      </c>
      <c r="I77" s="6">
        <f t="shared" si="3"/>
        <v>0</v>
      </c>
    </row>
    <row r="78" spans="1:9" x14ac:dyDescent="0.25">
      <c r="A78" s="7" t="s">
        <v>155</v>
      </c>
      <c r="B78" s="8">
        <v>4</v>
      </c>
      <c r="C78" s="8">
        <v>5</v>
      </c>
      <c r="D78" s="45">
        <v>5</v>
      </c>
      <c r="E78" s="8">
        <v>10</v>
      </c>
      <c r="F78" s="8">
        <v>10</v>
      </c>
      <c r="G78" s="38">
        <v>10</v>
      </c>
      <c r="H78" s="6">
        <f t="shared" si="2"/>
        <v>0</v>
      </c>
      <c r="I78" s="6">
        <f t="shared" si="3"/>
        <v>0</v>
      </c>
    </row>
    <row r="79" spans="1:9" x14ac:dyDescent="0.25">
      <c r="A79" s="7" t="s">
        <v>157</v>
      </c>
      <c r="B79" s="8">
        <v>9</v>
      </c>
      <c r="C79" s="8">
        <v>9</v>
      </c>
      <c r="D79" s="45">
        <v>11</v>
      </c>
      <c r="E79" s="8">
        <v>5580</v>
      </c>
      <c r="F79" s="8">
        <v>5580</v>
      </c>
      <c r="G79" s="38">
        <v>5615</v>
      </c>
      <c r="H79" s="6">
        <f t="shared" si="2"/>
        <v>2</v>
      </c>
      <c r="I79" s="6">
        <f t="shared" si="3"/>
        <v>35</v>
      </c>
    </row>
    <row r="80" spans="1:9" x14ac:dyDescent="0.25">
      <c r="A80" s="7" t="s">
        <v>159</v>
      </c>
      <c r="B80" s="8">
        <v>74</v>
      </c>
      <c r="C80" s="8">
        <v>87</v>
      </c>
      <c r="D80" s="45">
        <v>89</v>
      </c>
      <c r="E80" s="8">
        <v>582</v>
      </c>
      <c r="F80" s="8">
        <v>622</v>
      </c>
      <c r="G80" s="38">
        <v>622</v>
      </c>
      <c r="H80" s="6">
        <f t="shared" si="2"/>
        <v>2</v>
      </c>
      <c r="I80" s="6">
        <f t="shared" si="3"/>
        <v>0</v>
      </c>
    </row>
    <row r="81" spans="1:9" x14ac:dyDescent="0.25">
      <c r="A81" s="7" t="s">
        <v>161</v>
      </c>
      <c r="B81" s="8">
        <v>30</v>
      </c>
      <c r="C81" s="8">
        <v>30</v>
      </c>
      <c r="D81" s="45">
        <v>48</v>
      </c>
      <c r="E81" s="8">
        <v>18</v>
      </c>
      <c r="F81" s="8">
        <v>18</v>
      </c>
      <c r="G81" s="38">
        <v>18</v>
      </c>
      <c r="H81" s="6">
        <f t="shared" si="2"/>
        <v>18</v>
      </c>
      <c r="I81" s="6">
        <f t="shared" si="3"/>
        <v>0</v>
      </c>
    </row>
    <row r="82" spans="1:9" x14ac:dyDescent="0.25">
      <c r="A82" s="7" t="s">
        <v>163</v>
      </c>
      <c r="B82" s="8">
        <v>22</v>
      </c>
      <c r="C82" s="8">
        <v>24</v>
      </c>
      <c r="D82" s="45">
        <v>24</v>
      </c>
      <c r="E82" s="8">
        <v>278</v>
      </c>
      <c r="F82" s="8">
        <v>278</v>
      </c>
      <c r="G82" s="38">
        <v>278</v>
      </c>
      <c r="H82" s="6">
        <f t="shared" si="2"/>
        <v>0</v>
      </c>
      <c r="I82" s="6">
        <f t="shared" si="3"/>
        <v>0</v>
      </c>
    </row>
    <row r="83" spans="1:9" x14ac:dyDescent="0.25">
      <c r="A83" s="7" t="s">
        <v>165</v>
      </c>
      <c r="B83" s="8">
        <v>17</v>
      </c>
      <c r="C83" s="8">
        <v>17</v>
      </c>
      <c r="D83" s="45">
        <v>33</v>
      </c>
      <c r="E83" s="8"/>
      <c r="F83" s="8"/>
      <c r="G83" s="38"/>
      <c r="H83" s="6">
        <f t="shared" si="2"/>
        <v>16</v>
      </c>
      <c r="I83" s="6">
        <f t="shared" si="3"/>
        <v>0</v>
      </c>
    </row>
    <row r="84" spans="1:9" ht="15.75" thickBot="1" x14ac:dyDescent="0.3">
      <c r="A84" s="7" t="s">
        <v>167</v>
      </c>
      <c r="B84" s="8">
        <v>31</v>
      </c>
      <c r="C84" s="8">
        <v>29</v>
      </c>
      <c r="D84" s="46">
        <v>27</v>
      </c>
      <c r="E84" s="8">
        <v>36</v>
      </c>
      <c r="F84" s="8">
        <v>42</v>
      </c>
      <c r="G84" s="39">
        <v>42</v>
      </c>
      <c r="H84" s="6">
        <f t="shared" si="2"/>
        <v>-2</v>
      </c>
      <c r="I84" s="6">
        <f t="shared" si="3"/>
        <v>0</v>
      </c>
    </row>
    <row r="85" spans="1:9" x14ac:dyDescent="0.25">
      <c r="B85" s="6">
        <f>SUM(B4:B84)</f>
        <v>7022</v>
      </c>
      <c r="C85" s="6">
        <f t="shared" ref="C85:G85" si="4">SUM(C4:C84)</f>
        <v>7320</v>
      </c>
      <c r="D85" s="6">
        <f t="shared" si="4"/>
        <v>7657</v>
      </c>
      <c r="E85" s="6">
        <f t="shared" si="4"/>
        <v>1366783</v>
      </c>
      <c r="F85" s="6">
        <f t="shared" si="4"/>
        <v>1427069.26</v>
      </c>
      <c r="G85" s="6">
        <f t="shared" si="4"/>
        <v>1437949</v>
      </c>
    </row>
    <row r="87" spans="1:9" ht="26.25" thickBot="1" x14ac:dyDescent="0.3">
      <c r="B87" s="1" t="s">
        <v>2</v>
      </c>
      <c r="C87" s="2" t="s">
        <v>3</v>
      </c>
      <c r="D87" s="48"/>
    </row>
    <row r="88" spans="1:9" x14ac:dyDescent="0.25">
      <c r="A88" s="3" t="s">
        <v>7</v>
      </c>
      <c r="B88">
        <v>0</v>
      </c>
      <c r="C88">
        <v>0</v>
      </c>
    </row>
    <row r="89" spans="1:9" x14ac:dyDescent="0.25">
      <c r="A89" s="7" t="s">
        <v>9</v>
      </c>
      <c r="B89">
        <v>2</v>
      </c>
      <c r="C89">
        <v>58.399999999999636</v>
      </c>
    </row>
    <row r="90" spans="1:9" x14ac:dyDescent="0.25">
      <c r="A90" s="7" t="s">
        <v>11</v>
      </c>
      <c r="B90">
        <v>17</v>
      </c>
      <c r="C90">
        <v>70</v>
      </c>
    </row>
    <row r="91" spans="1:9" x14ac:dyDescent="0.25">
      <c r="A91" s="7" t="s">
        <v>13</v>
      </c>
      <c r="B91">
        <v>0</v>
      </c>
      <c r="C91">
        <v>0</v>
      </c>
    </row>
    <row r="92" spans="1:9" x14ac:dyDescent="0.25">
      <c r="A92" s="7" t="s">
        <v>15</v>
      </c>
      <c r="B92">
        <v>2</v>
      </c>
      <c r="C92">
        <v>0</v>
      </c>
    </row>
    <row r="93" spans="1:9" x14ac:dyDescent="0.25">
      <c r="A93" s="7" t="s">
        <v>17</v>
      </c>
      <c r="B93">
        <v>0</v>
      </c>
      <c r="C93">
        <v>0</v>
      </c>
    </row>
    <row r="94" spans="1:9" x14ac:dyDescent="0.25">
      <c r="A94" s="7" t="s">
        <v>19</v>
      </c>
      <c r="B94">
        <v>13</v>
      </c>
      <c r="C94">
        <v>1198</v>
      </c>
    </row>
    <row r="95" spans="1:9" x14ac:dyDescent="0.25">
      <c r="A95" s="7" t="s">
        <v>21</v>
      </c>
      <c r="B95">
        <v>2</v>
      </c>
      <c r="C95">
        <v>8</v>
      </c>
    </row>
    <row r="96" spans="1:9" x14ac:dyDescent="0.25">
      <c r="A96" s="7" t="s">
        <v>23</v>
      </c>
      <c r="B96">
        <v>22</v>
      </c>
      <c r="C96">
        <v>327</v>
      </c>
    </row>
    <row r="97" spans="1:3" x14ac:dyDescent="0.25">
      <c r="A97" s="7" t="s">
        <v>25</v>
      </c>
      <c r="B97">
        <v>3</v>
      </c>
      <c r="C97">
        <v>0</v>
      </c>
    </row>
    <row r="98" spans="1:3" x14ac:dyDescent="0.25">
      <c r="A98" s="7" t="s">
        <v>27</v>
      </c>
      <c r="B98">
        <v>0</v>
      </c>
      <c r="C98">
        <v>0</v>
      </c>
    </row>
    <row r="99" spans="1:3" x14ac:dyDescent="0.25">
      <c r="A99" s="7" t="s">
        <v>29</v>
      </c>
      <c r="B99">
        <v>-5</v>
      </c>
      <c r="C99">
        <v>-6584</v>
      </c>
    </row>
    <row r="100" spans="1:3" x14ac:dyDescent="0.25">
      <c r="A100" s="7" t="s">
        <v>31</v>
      </c>
      <c r="B100">
        <v>0</v>
      </c>
      <c r="C100">
        <v>0</v>
      </c>
    </row>
    <row r="101" spans="1:3" x14ac:dyDescent="0.25">
      <c r="A101" s="7" t="s">
        <v>33</v>
      </c>
      <c r="B101">
        <v>0</v>
      </c>
      <c r="C101">
        <v>0</v>
      </c>
    </row>
    <row r="102" spans="1:3" x14ac:dyDescent="0.25">
      <c r="A102" s="7" t="s">
        <v>35</v>
      </c>
      <c r="B102">
        <v>0</v>
      </c>
      <c r="C102">
        <v>-0.5</v>
      </c>
    </row>
    <row r="103" spans="1:3" x14ac:dyDescent="0.25">
      <c r="A103" s="7" t="s">
        <v>37</v>
      </c>
      <c r="B103">
        <v>0</v>
      </c>
      <c r="C103">
        <v>-0.5</v>
      </c>
    </row>
    <row r="104" spans="1:3" x14ac:dyDescent="0.25">
      <c r="A104" s="7" t="s">
        <v>39</v>
      </c>
      <c r="B104">
        <v>0</v>
      </c>
      <c r="C104">
        <v>-0.5</v>
      </c>
    </row>
    <row r="105" spans="1:3" x14ac:dyDescent="0.25">
      <c r="A105" s="7" t="s">
        <v>41</v>
      </c>
      <c r="B105">
        <v>0</v>
      </c>
      <c r="C105">
        <v>0</v>
      </c>
    </row>
    <row r="106" spans="1:3" x14ac:dyDescent="0.25">
      <c r="A106" s="7" t="s">
        <v>43</v>
      </c>
      <c r="B106">
        <v>1</v>
      </c>
      <c r="C106">
        <v>-0.5</v>
      </c>
    </row>
    <row r="107" spans="1:3" x14ac:dyDescent="0.25">
      <c r="A107" s="7" t="s">
        <v>45</v>
      </c>
      <c r="B107">
        <v>5</v>
      </c>
      <c r="C107">
        <v>15</v>
      </c>
    </row>
    <row r="108" spans="1:3" x14ac:dyDescent="0.25">
      <c r="A108" s="7" t="s">
        <v>47</v>
      </c>
      <c r="B108">
        <v>9</v>
      </c>
      <c r="C108">
        <v>149</v>
      </c>
    </row>
    <row r="109" spans="1:3" x14ac:dyDescent="0.25">
      <c r="A109" s="7" t="s">
        <v>49</v>
      </c>
      <c r="B109">
        <v>0</v>
      </c>
      <c r="C109">
        <v>0</v>
      </c>
    </row>
    <row r="110" spans="1:3" x14ac:dyDescent="0.25">
      <c r="A110" s="7" t="s">
        <v>51</v>
      </c>
      <c r="B110">
        <v>15</v>
      </c>
      <c r="C110">
        <v>196.30000000000018</v>
      </c>
    </row>
    <row r="111" spans="1:3" x14ac:dyDescent="0.25">
      <c r="A111" s="7" t="s">
        <v>53</v>
      </c>
      <c r="B111">
        <v>0</v>
      </c>
      <c r="C111">
        <v>0</v>
      </c>
    </row>
    <row r="112" spans="1:3" x14ac:dyDescent="0.25">
      <c r="A112" s="7" t="s">
        <v>55</v>
      </c>
      <c r="B112">
        <v>0</v>
      </c>
      <c r="C112">
        <v>0</v>
      </c>
    </row>
    <row r="113" spans="1:3" x14ac:dyDescent="0.25">
      <c r="A113" s="7" t="s">
        <v>57</v>
      </c>
      <c r="B113">
        <v>1</v>
      </c>
      <c r="C113">
        <v>669.5</v>
      </c>
    </row>
    <row r="114" spans="1:3" x14ac:dyDescent="0.25">
      <c r="A114" s="7" t="s">
        <v>59</v>
      </c>
      <c r="B114">
        <v>0</v>
      </c>
      <c r="C114">
        <v>0</v>
      </c>
    </row>
    <row r="115" spans="1:3" x14ac:dyDescent="0.25">
      <c r="A115" s="7" t="s">
        <v>61</v>
      </c>
      <c r="B115">
        <v>0</v>
      </c>
      <c r="C115">
        <v>0</v>
      </c>
    </row>
    <row r="116" spans="1:3" x14ac:dyDescent="0.25">
      <c r="A116" s="7" t="s">
        <v>63</v>
      </c>
      <c r="B116">
        <v>0</v>
      </c>
      <c r="C116">
        <v>0</v>
      </c>
    </row>
    <row r="117" spans="1:3" x14ac:dyDescent="0.25">
      <c r="A117" s="7" t="s">
        <v>65</v>
      </c>
      <c r="B117">
        <v>2</v>
      </c>
      <c r="C117">
        <v>-0.5</v>
      </c>
    </row>
    <row r="118" spans="1:3" x14ac:dyDescent="0.25">
      <c r="A118" s="7" t="s">
        <v>67</v>
      </c>
      <c r="B118">
        <v>4</v>
      </c>
      <c r="C118">
        <v>146</v>
      </c>
    </row>
    <row r="119" spans="1:3" x14ac:dyDescent="0.25">
      <c r="A119" s="7" t="s">
        <v>69</v>
      </c>
      <c r="B119">
        <v>12</v>
      </c>
      <c r="C119">
        <v>648.5</v>
      </c>
    </row>
    <row r="120" spans="1:3" x14ac:dyDescent="0.25">
      <c r="A120" s="7" t="s">
        <v>71</v>
      </c>
      <c r="B120">
        <v>4</v>
      </c>
      <c r="C120">
        <v>63252</v>
      </c>
    </row>
    <row r="121" spans="1:3" x14ac:dyDescent="0.25">
      <c r="A121" s="7" t="s">
        <v>73</v>
      </c>
      <c r="B121">
        <v>6</v>
      </c>
      <c r="C121">
        <v>10</v>
      </c>
    </row>
    <row r="122" spans="1:3" x14ac:dyDescent="0.25">
      <c r="A122" s="7" t="s">
        <v>75</v>
      </c>
      <c r="B122">
        <v>0</v>
      </c>
      <c r="C122">
        <v>0</v>
      </c>
    </row>
    <row r="123" spans="1:3" x14ac:dyDescent="0.25">
      <c r="A123" s="7" t="s">
        <v>77</v>
      </c>
      <c r="B123">
        <v>0</v>
      </c>
      <c r="C123">
        <v>0</v>
      </c>
    </row>
    <row r="124" spans="1:3" x14ac:dyDescent="0.25">
      <c r="A124" s="7" t="s">
        <v>79</v>
      </c>
      <c r="B124">
        <v>0</v>
      </c>
      <c r="C124">
        <v>0</v>
      </c>
    </row>
    <row r="125" spans="1:3" x14ac:dyDescent="0.25">
      <c r="A125" s="7" t="s">
        <v>81</v>
      </c>
      <c r="B125">
        <v>0</v>
      </c>
      <c r="C125">
        <v>0</v>
      </c>
    </row>
    <row r="126" spans="1:3" x14ac:dyDescent="0.25">
      <c r="A126" s="7" t="s">
        <v>83</v>
      </c>
      <c r="B126">
        <v>0</v>
      </c>
      <c r="C126">
        <v>0</v>
      </c>
    </row>
    <row r="127" spans="1:3" x14ac:dyDescent="0.25">
      <c r="A127" s="7" t="s">
        <v>85</v>
      </c>
      <c r="B127">
        <v>2</v>
      </c>
      <c r="C127">
        <v>-65</v>
      </c>
    </row>
    <row r="128" spans="1:3" x14ac:dyDescent="0.25">
      <c r="A128" s="3" t="s">
        <v>87</v>
      </c>
      <c r="B128">
        <v>2</v>
      </c>
      <c r="C128">
        <v>0</v>
      </c>
    </row>
    <row r="129" spans="1:3" x14ac:dyDescent="0.25">
      <c r="A129" s="7" t="s">
        <v>89</v>
      </c>
      <c r="B129">
        <v>4</v>
      </c>
      <c r="C129">
        <v>0</v>
      </c>
    </row>
    <row r="130" spans="1:3" x14ac:dyDescent="0.25">
      <c r="A130" s="7" t="s">
        <v>91</v>
      </c>
      <c r="B130">
        <v>7</v>
      </c>
      <c r="C130">
        <v>0</v>
      </c>
    </row>
    <row r="131" spans="1:3" x14ac:dyDescent="0.25">
      <c r="A131" s="7" t="s">
        <v>93</v>
      </c>
      <c r="B131">
        <v>7</v>
      </c>
      <c r="C131">
        <v>0</v>
      </c>
    </row>
    <row r="132" spans="1:3" x14ac:dyDescent="0.25">
      <c r="A132" s="7" t="s">
        <v>95</v>
      </c>
      <c r="B132">
        <v>8</v>
      </c>
      <c r="C132">
        <v>0</v>
      </c>
    </row>
    <row r="133" spans="1:3" x14ac:dyDescent="0.25">
      <c r="A133" s="7" t="s">
        <v>97</v>
      </c>
      <c r="B133">
        <v>13</v>
      </c>
      <c r="C133">
        <v>31.559999999999945</v>
      </c>
    </row>
    <row r="134" spans="1:3" x14ac:dyDescent="0.25">
      <c r="A134" s="7" t="s">
        <v>99</v>
      </c>
      <c r="B134">
        <v>2</v>
      </c>
      <c r="C134">
        <v>0</v>
      </c>
    </row>
    <row r="135" spans="1:3" x14ac:dyDescent="0.25">
      <c r="A135" s="7" t="s">
        <v>101</v>
      </c>
      <c r="B135">
        <v>1</v>
      </c>
      <c r="C135">
        <v>0</v>
      </c>
    </row>
    <row r="136" spans="1:3" x14ac:dyDescent="0.25">
      <c r="A136" s="7" t="s">
        <v>103</v>
      </c>
      <c r="B136">
        <v>3</v>
      </c>
      <c r="C136">
        <v>0</v>
      </c>
    </row>
    <row r="137" spans="1:3" x14ac:dyDescent="0.25">
      <c r="A137" s="7" t="s">
        <v>105</v>
      </c>
      <c r="B137">
        <v>17</v>
      </c>
      <c r="C137">
        <v>-93.199999999999818</v>
      </c>
    </row>
    <row r="138" spans="1:3" x14ac:dyDescent="0.25">
      <c r="A138" s="7" t="s">
        <v>107</v>
      </c>
      <c r="B138">
        <v>5</v>
      </c>
      <c r="C138">
        <v>60</v>
      </c>
    </row>
    <row r="139" spans="1:3" x14ac:dyDescent="0.25">
      <c r="A139" s="7" t="s">
        <v>109</v>
      </c>
      <c r="B139">
        <v>21</v>
      </c>
      <c r="C139">
        <v>480</v>
      </c>
    </row>
    <row r="140" spans="1:3" x14ac:dyDescent="0.25">
      <c r="A140" s="7" t="s">
        <v>111</v>
      </c>
      <c r="B140">
        <v>1</v>
      </c>
      <c r="C140">
        <v>-0.5</v>
      </c>
    </row>
    <row r="141" spans="1:3" x14ac:dyDescent="0.25">
      <c r="A141" s="7" t="s">
        <v>113</v>
      </c>
      <c r="B141">
        <v>8</v>
      </c>
      <c r="C141">
        <v>0</v>
      </c>
    </row>
    <row r="142" spans="1:3" x14ac:dyDescent="0.25">
      <c r="A142" s="7" t="s">
        <v>115</v>
      </c>
      <c r="B142">
        <v>6</v>
      </c>
      <c r="C142">
        <v>0</v>
      </c>
    </row>
    <row r="143" spans="1:3" x14ac:dyDescent="0.25">
      <c r="A143" s="7" t="s">
        <v>117</v>
      </c>
      <c r="B143">
        <v>6</v>
      </c>
      <c r="C143">
        <v>-0.10000000000002274</v>
      </c>
    </row>
    <row r="144" spans="1:3" x14ac:dyDescent="0.25">
      <c r="A144" s="7" t="s">
        <v>119</v>
      </c>
      <c r="B144">
        <v>6</v>
      </c>
      <c r="C144">
        <v>-55.5</v>
      </c>
    </row>
    <row r="145" spans="1:3" x14ac:dyDescent="0.25">
      <c r="A145" s="7" t="s">
        <v>121</v>
      </c>
      <c r="B145">
        <v>7</v>
      </c>
      <c r="C145">
        <v>0</v>
      </c>
    </row>
    <row r="146" spans="1:3" x14ac:dyDescent="0.25">
      <c r="A146" s="7" t="s">
        <v>123</v>
      </c>
      <c r="B146">
        <v>5</v>
      </c>
      <c r="C146">
        <v>-0.1999999999998181</v>
      </c>
    </row>
    <row r="147" spans="1:3" x14ac:dyDescent="0.25">
      <c r="A147" s="7" t="s">
        <v>125</v>
      </c>
      <c r="B147">
        <v>3</v>
      </c>
      <c r="C147">
        <v>-0.5</v>
      </c>
    </row>
    <row r="148" spans="1:3" x14ac:dyDescent="0.25">
      <c r="A148" s="7" t="s">
        <v>127</v>
      </c>
      <c r="B148">
        <v>2</v>
      </c>
      <c r="C148">
        <v>0</v>
      </c>
    </row>
    <row r="149" spans="1:3" x14ac:dyDescent="0.25">
      <c r="A149" s="7" t="s">
        <v>129</v>
      </c>
      <c r="B149">
        <v>2</v>
      </c>
      <c r="C149">
        <v>0</v>
      </c>
    </row>
    <row r="150" spans="1:3" x14ac:dyDescent="0.25">
      <c r="A150" s="7" t="s">
        <v>131</v>
      </c>
      <c r="B150">
        <v>2</v>
      </c>
      <c r="C150">
        <v>0</v>
      </c>
    </row>
    <row r="151" spans="1:3" x14ac:dyDescent="0.25">
      <c r="A151" s="7" t="s">
        <v>133</v>
      </c>
      <c r="B151">
        <v>1</v>
      </c>
      <c r="C151">
        <v>0</v>
      </c>
    </row>
    <row r="152" spans="1:3" x14ac:dyDescent="0.25">
      <c r="A152" s="7" t="s">
        <v>135</v>
      </c>
      <c r="B152">
        <v>2</v>
      </c>
      <c r="C152">
        <v>-20.5</v>
      </c>
    </row>
    <row r="153" spans="1:3" x14ac:dyDescent="0.25">
      <c r="A153" s="7" t="s">
        <v>137</v>
      </c>
      <c r="B153">
        <v>-1</v>
      </c>
      <c r="C153">
        <v>-440</v>
      </c>
    </row>
    <row r="154" spans="1:3" x14ac:dyDescent="0.25">
      <c r="A154" s="7" t="s">
        <v>139</v>
      </c>
      <c r="B154">
        <v>0</v>
      </c>
      <c r="C154">
        <v>-0.5</v>
      </c>
    </row>
    <row r="155" spans="1:3" x14ac:dyDescent="0.25">
      <c r="A155" s="7" t="s">
        <v>141</v>
      </c>
      <c r="B155">
        <v>3</v>
      </c>
      <c r="C155">
        <v>183</v>
      </c>
    </row>
    <row r="156" spans="1:3" x14ac:dyDescent="0.25">
      <c r="A156" s="7" t="s">
        <v>143</v>
      </c>
      <c r="B156">
        <v>16</v>
      </c>
      <c r="C156">
        <v>0</v>
      </c>
    </row>
    <row r="157" spans="1:3" x14ac:dyDescent="0.25">
      <c r="A157" s="7" t="s">
        <v>145</v>
      </c>
      <c r="B157">
        <v>0</v>
      </c>
      <c r="C157">
        <v>0</v>
      </c>
    </row>
    <row r="158" spans="1:3" x14ac:dyDescent="0.25">
      <c r="A158" s="7" t="s">
        <v>147</v>
      </c>
      <c r="B158">
        <v>2</v>
      </c>
      <c r="C158">
        <v>0.5</v>
      </c>
    </row>
    <row r="159" spans="1:3" x14ac:dyDescent="0.25">
      <c r="A159" s="7" t="s">
        <v>149</v>
      </c>
      <c r="B159">
        <v>0</v>
      </c>
      <c r="C159">
        <v>0.19999999999998863</v>
      </c>
    </row>
    <row r="160" spans="1:3" x14ac:dyDescent="0.25">
      <c r="A160" s="7" t="s">
        <v>151</v>
      </c>
      <c r="B160">
        <v>2</v>
      </c>
      <c r="C160">
        <v>0</v>
      </c>
    </row>
    <row r="161" spans="1:3" x14ac:dyDescent="0.25">
      <c r="A161" s="7" t="s">
        <v>153</v>
      </c>
      <c r="B161">
        <v>4</v>
      </c>
      <c r="C161">
        <v>0</v>
      </c>
    </row>
    <row r="162" spans="1:3" x14ac:dyDescent="0.25">
      <c r="A162" s="7" t="s">
        <v>155</v>
      </c>
      <c r="B162">
        <v>1</v>
      </c>
      <c r="C162">
        <v>0</v>
      </c>
    </row>
    <row r="163" spans="1:3" x14ac:dyDescent="0.25">
      <c r="A163" s="7" t="s">
        <v>157</v>
      </c>
      <c r="B163">
        <v>0</v>
      </c>
      <c r="C163">
        <v>0</v>
      </c>
    </row>
    <row r="164" spans="1:3" x14ac:dyDescent="0.25">
      <c r="A164" s="7" t="s">
        <v>159</v>
      </c>
      <c r="B164">
        <v>13</v>
      </c>
      <c r="C164">
        <v>40</v>
      </c>
    </row>
    <row r="165" spans="1:3" x14ac:dyDescent="0.25">
      <c r="A165" s="7" t="s">
        <v>161</v>
      </c>
      <c r="B165">
        <v>0</v>
      </c>
      <c r="C165">
        <v>0</v>
      </c>
    </row>
    <row r="166" spans="1:3" x14ac:dyDescent="0.25">
      <c r="A166" s="7" t="s">
        <v>163</v>
      </c>
      <c r="B166">
        <v>2</v>
      </c>
      <c r="C166">
        <v>0</v>
      </c>
    </row>
    <row r="167" spans="1:3" x14ac:dyDescent="0.25">
      <c r="A167" s="7" t="s">
        <v>165</v>
      </c>
      <c r="B167">
        <v>0</v>
      </c>
      <c r="C167">
        <v>0</v>
      </c>
    </row>
    <row r="168" spans="1:3" ht="15.75" thickBot="1" x14ac:dyDescent="0.3">
      <c r="A168" s="9" t="s">
        <v>167</v>
      </c>
      <c r="B168">
        <v>-2</v>
      </c>
      <c r="C168">
        <v>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2.2.7.Tablo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Direkçi</dc:creator>
  <cp:lastModifiedBy>Taylan Sarıaltın</cp:lastModifiedBy>
  <dcterms:created xsi:type="dcterms:W3CDTF">2016-11-28T08:46:49Z</dcterms:created>
  <dcterms:modified xsi:type="dcterms:W3CDTF">2017-11-24T06:31:44Z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